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B6D47579-7464-4607-AF27-FD330713F62C}" xr6:coauthVersionLast="44" xr6:coauthVersionMax="44" xr10:uidLastSave="{00000000-0000-0000-0000-000000000000}"/>
  <bookViews>
    <workbookView xWindow="885" yWindow="2715" windowWidth="19125" windowHeight="8685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<sst xmlns="http://schemas.openxmlformats.org/spreadsheetml/2006/main" count="122" uniqueCount="122">
  <si>
    <t>Table H-2.</t>
  </si>
  <si>
    <t>U.S. District Courts ---- Pretrial Services Interviews and Types of Pretrial Services Reports</t>
  </si>
  <si>
    <t>For the 12-Month Period Ending September 30, 2021</t>
  </si>
  <si>
    <t>Circuit and District</t>
  </si>
  <si>
    <t>Cases Activated</t>
  </si>
  <si>
    <t>Interview Status</t>
  </si>
  <si>
    <t>Types of Pretrial Services Report</t>
  </si>
  <si>
    <t>Interviewed</t>
  </si>
  <si>
    <r xmlns="http://schemas.openxmlformats.org/spreadsheetml/2006/main">
      <t>Not Interviewed</t>
    </r>
    <r xmlns="http://schemas.openxmlformats.org/spreadsheetml/2006/main">
      <rPr>
        <b/>
        <vertAlign val="superscript"/>
        <sz val="9"/>
        <rFont val="Arial"/>
        <family val="2"/>
      </rPr>
      <t>1</t>
    </r>
  </si>
  <si>
    <r xmlns="http://schemas.openxmlformats.org/spreadsheetml/2006/main">
      <t>Prebail Reports</t>
    </r>
    <r xmlns="http://schemas.openxmlformats.org/spreadsheetml/2006/main">
      <rPr>
        <b/>
        <vertAlign val="superscript"/>
        <sz val="9"/>
        <rFont val="Arial"/>
        <family val="2"/>
      </rPr>
      <t>2</t>
    </r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</si>
  <si>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</si>
  <si>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</si>
  <si>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</si>
  <si>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</si>
  <si>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</si>
  <si>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</si>
  <si>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</si>
  <si>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</si>
  <si>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</si>
  <si>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</si>
  <si>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</si>
  <si>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</si>
  <si>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</si>
  <si>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</si>
  <si>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</si>
  <si>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</si>
  <si>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</si>
  <si>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</si>
  <si>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</si>
  <si>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</si>
  <si>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</si>
  <si>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</si>
  <si>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</si>
  <si>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</si>
  <si>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</si>
  <si>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</si>
  <si>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</si>
  <si>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</si>
  <si>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</si>
  <si>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</si>
  <si>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</si>
  <si>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</si>
  <si>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</si>
  <si>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</si>
  <si>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</si>
  <si>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</si>
  <si>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</si>
  <si>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</si>
  <si>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</si>
  <si>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</si>
  <si>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</si>
  <si>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</si>
  <si>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</si>
  <si>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</si>
  <si>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</si>
  <si>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</si>
  <si>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</si>
  <si>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</si>
  <si>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</si>
  <si>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</si>
  <si>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</si>
  <si>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</si>
  <si>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</si>
  <si>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</si>
  <si>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</si>
  <si>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</si>
  <si>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</si>
  <si>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</si>
  <si>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</si>
  <si>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</si>
  <si>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</si>
  <si>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</si>
  <si>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</si>
  <si>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</si>
  <si>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</si>
  <si>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</si>
  <si>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</si>
  <si>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</si>
  <si>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</si>
  <si>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</si>
  <si>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</si>
  <si>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</si>
  <si>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</si>
  <si>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</si>
  <si>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</si>
  <si>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</si>
  <si>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</si>
  <si>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</si>
  <si>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</si>
  <si>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</si>
  <si>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</si>
  <si>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</si>
  <si>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</si>
  <si>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</si>
  <si>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</si>
  <si>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</si>
  <si>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</si>
  <si>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</si>
  <si>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</si>
  <si>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</si>
  <si>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</si>
  <si>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</si>
  <si>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</si>
  <si>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</si>
  <si>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</si>
  <si>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</si>
  <si>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</si>
  <si>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</si>
  <si>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</si>
  <si>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</si>
  <si>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</si>
  <si>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</si>
  <si>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</si>
  <si>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</si>
  <si>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</si>
  <si>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</si>
  <si>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</si>
  <si>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</si>
  <si>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</si>
  <si>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 xmlns="http://schemas.openxmlformats.org/spreadsheetml/2006/main">
      <t xml:space="preserve">NOTE: </t>
    </r>
    <r xmlns="http://schemas.openxmlformats.org/spreadsheetml/2006/main"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</si>
  <si>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 xmlns="http://schemas.openxmlformats.org/spreadsheetml/2006/main">
      <t>1</t>
    </r>
    <r xmlns="http://schemas.openxmlformats.org/spreadsheetml/2006/main"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</si>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</sst>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3" applyFont="1" fillId="0" applyFill="1" borderId="0" applyBorder="1" xfId="0"/>
    <xf numFmtId="0" applyNumberFormat="1" fontId="0" applyFont="1" fillId="0" applyFill="1" borderId="0" applyBorder="1" xfId="0"/>
    <xf numFmtId="0" applyNumberFormat="1" fontId="3" applyFont="1" fillId="0" applyFill="1" borderId="2" applyBorder="1" xfId="0">
      <alignment horizontal="center"/>
    </xf>
    <xf numFmtId="0" applyNumberFormat="1" fontId="3" applyFont="1" fillId="0" applyFill="1" borderId="2" applyBorder="1" xfId="0">
      <alignment horizontal="center" wrapText="1"/>
    </xf>
    <xf numFmtId="0" applyNumberFormat="1" fontId="3" applyFont="1" fillId="0" applyFill="1" borderId="3" applyBorder="1" xfId="0">
      <alignment horizontal="center"/>
    </xf>
    <xf numFmtId="0" applyNumberFormat="1" fontId="3" applyFont="1" fillId="0" applyFill="1" borderId="3" applyBorder="1" xfId="0">
      <alignment horizontal="center" wrapText="1"/>
    </xf>
    <xf numFmtId="0" applyNumberFormat="1" fontId="3" applyFont="1" fillId="0" applyFill="1" borderId="2" applyBorder="1" xfId="0">
      <alignment horizontal="center"/>
    </xf>
    <xf numFmtId="0" applyNumberFormat="1" fontId="0" applyFont="1" fillId="0" applyFill="1" borderId="0" applyBorder="1" xfId="0">
      <alignment horizontal="center"/>
    </xf>
    <xf numFmtId="0" applyNumberFormat="1" fontId="1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164" applyNumberFormat="1" fontId="0" applyFont="1" fillId="0" applyFill="1" borderId="0" applyBorder="1" xfId="0">
      <alignment horizontal="right"/>
    </xf>
    <xf numFmtId="0" applyNumberFormat="1" fontId="8" applyFont="1" fillId="0" applyFill="1" borderId="0" applyBorder="1" xfId="0"/>
    <xf numFmtId="0" applyNumberFormat="1" fontId="0" applyFont="1" fillId="0" applyFill="1" borderId="4" applyBorder="1" xfId="0"/>
    <xf numFmtId="0" applyNumberFormat="1" fontId="0" applyFont="1" fillId="0" applyFill="1" borderId="4" applyBorder="1" xfId="0">
      <alignment horizontal="center"/>
    </xf>
    <xf numFmtId="0" applyNumberFormat="1" fontId="7" applyFont="1" fillId="0" applyFill="1" borderId="0" applyBorder="1" xfId="1"/>
    <xf numFmtId="0" applyNumberFormat="1" fontId="9" applyFont="1" fillId="0" applyFill="1" borderId="0" applyBorder="1" xfId="1"/>
    <xf numFmtId="0" applyNumberFormat="1" fontId="9" applyFont="1" fillId="0" applyFill="1" borderId="0" applyBorder="1" xfId="1">
      <alignment horizontal="center"/>
    </xf>
    <xf numFmtId="0" applyNumberFormat="1" fontId="10" applyFont="1" fillId="0" applyFill="1" borderId="0" applyBorder="1" xfId="1">
      <alignment horizontal="center"/>
    </xf>
    <xf numFmtId="0" applyNumberFormat="1" fontId="4" applyFont="1" fillId="0" applyFill="1" borderId="0" applyBorder="1" xfId="0">
      <alignment horizontal="center"/>
    </xf>
    <xf numFmtId="0" applyNumberFormat="1" fontId="2" applyFont="1" fillId="0" applyFill="1" borderId="1" applyBorder="1" xfId="0">
      <alignment horizontal="left"/>
    </xf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4" applyBorder="1" xfId="0">
      <alignment horizontal="left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3" applyFont="1" fillId="0" applyFill="1" borderId="7" applyBorder="1" xfId="0">
      <alignment horizontal="center" wrapText="1"/>
    </xf>
    <xf numFmtId="0" applyNumberFormat="1" fontId="3" applyFont="1" fillId="0" applyFill="1" borderId="8" applyBorder="1" xfId="0">
      <alignment horizontal="center" wrapText="1"/>
    </xf>
    <xf numFmtId="0" applyNumberFormat="1" fontId="3" applyFont="1" fillId="0" applyFill="1" borderId="0" applyBorder="1" xfId="0">
      <alignment horizontal="center" wrapText="1"/>
    </xf>
    <xf numFmtId="0" applyNumberFormat="1" fontId="3" applyFont="1" fillId="0" applyFill="1" borderId="9" applyBorder="1" xfId="0">
      <alignment horizontal="center" wrapText="1"/>
    </xf>
    <xf numFmtId="0" applyNumberFormat="1" fontId="3" applyFont="1" fillId="0" applyFill="1" borderId="10" applyBorder="1" xfId="0">
      <alignment horizontal="center" wrapText="1"/>
    </xf>
    <xf numFmtId="0" applyNumberFormat="1" fontId="3" applyFont="1" fillId="0" applyFill="1" borderId="11" applyBorder="1" xfId="0">
      <alignment horizontal="center" wrapText="1"/>
    </xf>
    <xf numFmtId="0" applyNumberFormat="1" fontId="5" applyFont="1" fillId="0" applyFill="1" borderId="6" applyBorder="1" xfId="0">
      <alignment horizontal="center" wrapText="1"/>
    </xf>
    <xf numFmtId="0" applyNumberFormat="1" fontId="5" applyFont="1" fillId="0" applyFill="1" borderId="5" applyBorder="1" xfId="0">
      <alignment horizontal="center"/>
    </xf>
    <xf numFmtId="0" applyNumberFormat="1" fontId="5" applyFont="1" fillId="0" applyFill="1" borderId="6" applyBorder="1" xfId="0">
      <alignment horizontal="center"/>
    </xf>
    <xf numFmtId="0" applyNumberFormat="1" fontId="5" applyFont="1" fillId="0" applyFill="1" borderId="12" applyBorder="1" xfId="0">
      <alignment horizontal="center"/>
    </xf>
    <xf numFmtId="0" applyNumberFormat="1" fontId="5" applyFont="1" fillId="0" applyFill="1" borderId="12" applyBorder="1" xfId="0">
      <alignment horizontal="center" wrapText="1"/>
    </xf>
    <xf numFmtId="0" applyNumberFormat="1" fontId="11" applyFont="1" fillId="0" applyFill="1" borderId="0" applyBorder="1" xfId="1">
      <alignment horizontal="left" wrapText="1"/>
    </xf>
    <xf numFmtId="0" applyNumberFormat="1" fontId="0" applyFont="1" fillId="0" applyFill="1" borderId="0" applyBorder="1" xfId="0">
      <alignment horizontal="center"/>
    </xf>
    <xf numFmtId="0" applyNumberFormat="1" fontId="3" applyFont="1" fillId="0" applyFill="1" borderId="13" applyBorder="1" xfId="0">
      <alignment horizontal="center" wrapText="1"/>
    </xf>
    <xf numFmtId="0" applyNumberFormat="1" fontId="3" applyFont="1" fillId="0" applyFill="1" borderId="14" applyBorder="1" xfId="0">
      <alignment horizontal="center" wrapText="1"/>
    </xf>
    <xf numFmtId="0" applyNumberFormat="1" fontId="3" applyFont="1" fillId="0" applyFill="1" borderId="15" applyBorder="1" xfId="0">
      <alignment horizontal="center" wrapText="1"/>
    </xf>
    <xf numFmtId="0" applyNumberFormat="1" fontId="5" applyFont="1" fillId="0" applyFill="1" borderId="12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U1943"/>
  <sheetViews>
    <sheetView tabSelected="1" zoomScaleNormal="100" workbookViewId="0">
      <selection sqref="A1:M1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ht="16.5" s="2" customForma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"/>
      <c r="O1" s="4"/>
      <c r="P1" s="4"/>
      <c r="Q1" s="4"/>
      <c r="R1" s="4"/>
      <c r="S1" s="4"/>
      <c r="T1" s="4"/>
      <c r="U1" s="4"/>
    </row>
    <row r="2" ht="15.7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5.7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>
      <c r="A4" s="29" t="s">
        <v>3</v>
      </c>
      <c r="B4" s="30"/>
      <c r="C4" s="42" t="s">
        <v>4</v>
      </c>
      <c r="D4" s="36" t="s">
        <v>5</v>
      </c>
      <c r="E4" s="37"/>
      <c r="F4" s="37"/>
      <c r="G4" s="37"/>
      <c r="H4" s="27" t="s">
        <v>6</v>
      </c>
      <c r="I4" s="28"/>
      <c r="J4" s="28"/>
      <c r="K4" s="28"/>
      <c r="L4" s="28"/>
      <c r="M4" s="28"/>
    </row>
    <row r="5" ht="18" customHeight="1">
      <c r="A5" s="31"/>
      <c r="B5" s="32"/>
      <c r="C5" s="43"/>
      <c r="D5" s="36" t="s">
        <v>7</v>
      </c>
      <c r="E5" s="45"/>
      <c r="F5" s="35" t="s">
        <v>8</v>
      </c>
      <c r="G5" s="35"/>
      <c r="H5" s="27" t="s">
        <v>9</v>
      </c>
      <c r="I5" s="38"/>
      <c r="J5" s="35" t="s">
        <v>10</v>
      </c>
      <c r="K5" s="39"/>
      <c r="L5" s="35" t="s">
        <v>11</v>
      </c>
      <c r="M5" s="35"/>
    </row>
    <row r="6" ht="25.7" customHeight="1">
      <c r="A6" s="33"/>
      <c r="B6" s="34"/>
      <c r="C6" s="44"/>
      <c r="D6" s="5" t="s">
        <v>12</v>
      </c>
      <c r="E6" s="5" t="s">
        <v>13</v>
      </c>
      <c r="F6" s="6" t="s">
        <v>12</v>
      </c>
      <c r="G6" s="6" t="s">
        <v>13</v>
      </c>
      <c r="H6" s="7" t="s">
        <v>12</v>
      </c>
      <c r="I6" s="8" t="s">
        <v>13</v>
      </c>
      <c r="J6" s="6" t="s">
        <v>12</v>
      </c>
      <c r="K6" s="9" t="s">
        <v>13</v>
      </c>
      <c r="L6" s="6" t="s">
        <v>12</v>
      </c>
      <c r="M6" s="7" t="s">
        <v>13</v>
      </c>
    </row>
    <row r="7" ht="14.25" customHeight="1"/>
    <row r="8">
      <c r="A8" s="41" t="s">
        <v>14</v>
      </c>
      <c r="B8" s="41"/>
      <c r="C8" s="12">
        <f>SUM(D8,F8)</f>
        <v>76367</v>
      </c>
      <c r="D8" s="12">
        <f>SUM(D10,D16,D23,D30,D40,D50,D60,D68,D79,D95,D104)</f>
        <v>51353</v>
      </c>
      <c r="E8" s="15">
        <f>IF(D8=0,".0",D8/C8*100)</f>
        <v>67.245014207707527</v>
      </c>
      <c r="F8" s="12">
        <f>SUM(F10,F16,F23,F30,F40,F50,F60,F68,F79,F95,F104)</f>
        <v>25014</v>
      </c>
      <c r="G8" s="15">
        <f>IF(F8=0,".0",F8/C8*100)</f>
        <v>32.754985792292487</v>
      </c>
      <c r="H8" s="12">
        <f>SUM(H10,H16,H23,H30,H40,H50,H60,H68,H79,H95,H104)</f>
        <v>71135</v>
      </c>
      <c r="I8" s="15">
        <f>IF(H8=0,".0",H8/C8*100)</f>
        <v>93.148873204394562</v>
      </c>
      <c r="J8" s="12">
        <f>SUM(J10,J16,J23,J30,J40,J50,J60,J68,J79,J95,J104)</f>
        <v>1919</v>
      </c>
      <c r="K8" s="15">
        <f>IF(J8=0,".0",J8/C8*100)</f>
        <v>2.51286550473372</v>
      </c>
      <c r="L8" s="12">
        <f>SUM(L10,L16,L23,L30,L40,L50,L60,L68,L79,L95,L104)</f>
        <v>3313</v>
      </c>
      <c r="M8" s="15">
        <f>IF(L8=0,".0",L8/C8*100)</f>
        <v>4.3382612908717118</v>
      </c>
      <c r="N8" s="10"/>
    </row>
    <row r="9">
      <c r="C9" s="12"/>
      <c r="D9" s="12"/>
      <c r="E9" s="13"/>
      <c r="F9" s="12"/>
      <c r="G9" s="13"/>
      <c r="H9" s="12"/>
      <c r="I9" s="13"/>
      <c r="J9" s="12"/>
      <c r="K9" s="13"/>
      <c r="L9" s="12"/>
      <c r="M9" s="10"/>
      <c r="N9" s="10"/>
    </row>
    <row r="10" ht="21" customHeight="1">
      <c r="A10" s="11" t="s">
        <v>15</v>
      </c>
      <c r="B10" s="11"/>
      <c r="C10" s="14">
        <f>SUM(C11:C15)</f>
        <v>2211</v>
      </c>
      <c r="D10" s="12">
        <f>SUM(D11:D15)</f>
        <v>1477</v>
      </c>
      <c r="E10" s="15">
        <f ref="E10:E73" t="shared" si="0">IF(D10=0,".0",D10/C10*100)</f>
        <v>66.802351876978733</v>
      </c>
      <c r="F10" s="12">
        <f>SUM(F11:F15)</f>
        <v>734</v>
      </c>
      <c r="G10" s="15">
        <f ref="G10:G73" t="shared" si="1">IF(F10=0,".0",F10/C10*100)</f>
        <v>33.197648123021253</v>
      </c>
      <c r="H10" s="12">
        <f>SUM(H11:H15)</f>
        <v>2016</v>
      </c>
      <c r="I10" s="15">
        <f ref="I10:I73" t="shared" si="2">IF(H10=0,".0",H10/C10*100)</f>
        <v>91.180461329715058</v>
      </c>
      <c r="J10" s="12">
        <f>SUM(J11:J15)</f>
        <v>13</v>
      </c>
      <c r="K10" s="15">
        <f ref="K10:K73" t="shared" si="3">IF(J10=0,".0",J10/C10*100)</f>
        <v>0.58796924468566258</v>
      </c>
      <c r="L10" s="12">
        <f>SUM(L11:L15)</f>
        <v>182</v>
      </c>
      <c r="M10" s="15">
        <f ref="M10:M73" t="shared" si="4">IF(L10=0,".0",L10/C10*100)</f>
        <v>8.2315694255992771</v>
      </c>
      <c r="N10" s="10"/>
    </row>
    <row r="11" ht="21" customHeight="1">
      <c r="A11" s="3"/>
      <c r="B11" s="3" t="s">
        <v>16</v>
      </c>
      <c r="C11" s="12">
        <v>194</v>
      </c>
      <c r="D11" s="12">
        <v>127</v>
      </c>
      <c r="E11" s="15">
        <f t="shared" si="0"/>
        <v>65.4639175257732</v>
      </c>
      <c r="F11" s="12">
        <v>67</v>
      </c>
      <c r="G11" s="15">
        <f t="shared" si="1"/>
        <v>34.5360824742268</v>
      </c>
      <c r="H11" s="12">
        <v>151</v>
      </c>
      <c r="I11" s="15">
        <f t="shared" si="2"/>
        <v>77.835051546391753</v>
      </c>
      <c r="J11" s="12">
        <v>6</v>
      </c>
      <c r="K11" s="15">
        <f t="shared" si="3"/>
        <v>3.0927835051546393</v>
      </c>
      <c r="L11" s="12">
        <v>37</v>
      </c>
      <c r="M11" s="15">
        <f t="shared" si="4"/>
        <v>19.072164948453608</v>
      </c>
      <c r="N11" s="10"/>
    </row>
    <row r="12">
      <c r="A12" s="3"/>
      <c r="B12" s="3" t="s">
        <v>17</v>
      </c>
      <c r="C12" s="12">
        <v>562</v>
      </c>
      <c r="D12" s="12">
        <v>376</v>
      </c>
      <c r="E12" s="15">
        <f t="shared" si="0"/>
        <v>66.90391459074732</v>
      </c>
      <c r="F12" s="12">
        <v>186</v>
      </c>
      <c r="G12" s="15">
        <f t="shared" si="1"/>
        <v>33.096085409252666</v>
      </c>
      <c r="H12" s="12">
        <v>526</v>
      </c>
      <c r="I12" s="15">
        <f t="shared" si="2"/>
        <v>93.594306049822066</v>
      </c>
      <c r="J12" s="12">
        <v>1</v>
      </c>
      <c r="K12" s="15">
        <f t="shared" si="3"/>
        <v>0.1779359430604982</v>
      </c>
      <c r="L12" s="12">
        <v>35</v>
      </c>
      <c r="M12" s="15">
        <f t="shared" si="4"/>
        <v>6.2277580071174379</v>
      </c>
      <c r="N12" s="10"/>
    </row>
    <row r="13">
      <c r="A13" s="3"/>
      <c r="B13" s="3" t="s">
        <v>18</v>
      </c>
      <c r="C13" s="12">
        <v>248</v>
      </c>
      <c r="D13" s="12">
        <v>171</v>
      </c>
      <c r="E13" s="15">
        <f t="shared" si="0"/>
        <v>68.951612903225808</v>
      </c>
      <c r="F13" s="12">
        <v>77</v>
      </c>
      <c r="G13" s="15">
        <f t="shared" si="1"/>
        <v>31.048387096774192</v>
      </c>
      <c r="H13" s="12">
        <v>169</v>
      </c>
      <c r="I13" s="15">
        <f t="shared" si="2"/>
        <v>68.145161290322577</v>
      </c>
      <c r="J13" s="12">
        <v>5</v>
      </c>
      <c r="K13" s="15">
        <f t="shared" si="3"/>
        <v>2.0161290322580645</v>
      </c>
      <c r="L13" s="12">
        <v>74</v>
      </c>
      <c r="M13" s="15">
        <f t="shared" si="4"/>
        <v>29.838709677419356</v>
      </c>
      <c r="N13" s="10"/>
    </row>
    <row r="14">
      <c r="A14" s="3"/>
      <c r="B14" s="3" t="s">
        <v>19</v>
      </c>
      <c r="C14" s="12">
        <v>187</v>
      </c>
      <c r="D14" s="12">
        <v>140</v>
      </c>
      <c r="E14" s="15">
        <f t="shared" si="0"/>
        <v>74.8663101604278</v>
      </c>
      <c r="F14" s="12">
        <v>47</v>
      </c>
      <c r="G14" s="15">
        <f t="shared" si="1"/>
        <v>25.133689839572192</v>
      </c>
      <c r="H14" s="12">
        <v>180</v>
      </c>
      <c r="I14" s="15">
        <f t="shared" si="2"/>
        <v>96.2566844919786</v>
      </c>
      <c r="J14" s="12">
        <v>0</v>
      </c>
      <c r="K14" s="15" t="str">
        <f t="shared" si="3"/>
        <v>.0</v>
      </c>
      <c r="L14" s="12">
        <v>7</v>
      </c>
      <c r="M14" s="15">
        <f t="shared" si="4"/>
        <v>3.7433155080213902</v>
      </c>
      <c r="N14" s="10"/>
    </row>
    <row r="15">
      <c r="A15" s="3"/>
      <c r="B15" s="3" t="s">
        <v>20</v>
      </c>
      <c r="C15" s="12">
        <v>1020</v>
      </c>
      <c r="D15" s="12">
        <v>663</v>
      </c>
      <c r="E15" s="15">
        <f t="shared" si="0"/>
        <v>65</v>
      </c>
      <c r="F15" s="12">
        <v>357</v>
      </c>
      <c r="G15" s="15">
        <f t="shared" si="1"/>
        <v>35</v>
      </c>
      <c r="H15" s="12">
        <v>990</v>
      </c>
      <c r="I15" s="15">
        <f t="shared" si="2"/>
        <v>97.058823529411768</v>
      </c>
      <c r="J15" s="12">
        <v>1</v>
      </c>
      <c r="K15" s="15">
        <f t="shared" si="3"/>
        <v>0.098039215686274508</v>
      </c>
      <c r="L15" s="12">
        <v>29</v>
      </c>
      <c r="M15" s="15">
        <f t="shared" si="4"/>
        <v>2.8431372549019609</v>
      </c>
      <c r="N15" s="10"/>
    </row>
    <row r="16" ht="21" customHeight="1">
      <c r="A16" s="11" t="s">
        <v>21</v>
      </c>
      <c r="B16" s="11"/>
      <c r="C16" s="14">
        <f>SUM(C17:C22)</f>
        <v>3427</v>
      </c>
      <c r="D16" s="12">
        <f>SUM(D17:D22)</f>
        <v>2768</v>
      </c>
      <c r="E16" s="15">
        <f t="shared" si="0"/>
        <v>80.77035307849431</v>
      </c>
      <c r="F16" s="12">
        <f>SUM(F17:F22)</f>
        <v>659</v>
      </c>
      <c r="G16" s="15">
        <f t="shared" si="1"/>
        <v>19.22964692150569</v>
      </c>
      <c r="H16" s="12">
        <f>SUM(H17:H22)</f>
        <v>3289</v>
      </c>
      <c r="I16" s="15">
        <f t="shared" si="2"/>
        <v>95.9731543624161</v>
      </c>
      <c r="J16" s="12">
        <f>SUM(J17:J22)</f>
        <v>72</v>
      </c>
      <c r="K16" s="15">
        <f t="shared" si="3"/>
        <v>2.1009629413481177</v>
      </c>
      <c r="L16" s="12">
        <f>SUM(L17:L22)</f>
        <v>66</v>
      </c>
      <c r="M16" s="15">
        <f t="shared" si="4"/>
        <v>1.9258826962357749</v>
      </c>
      <c r="N16" s="10"/>
    </row>
    <row r="17" ht="21" customHeight="1">
      <c r="A17" s="3"/>
      <c r="B17" s="3" t="s">
        <v>22</v>
      </c>
      <c r="C17" s="12">
        <v>351</v>
      </c>
      <c r="D17" s="12">
        <v>245</v>
      </c>
      <c r="E17" s="15">
        <f t="shared" si="0"/>
        <v>69.8005698005698</v>
      </c>
      <c r="F17" s="12">
        <v>106</v>
      </c>
      <c r="G17" s="15">
        <f t="shared" si="1"/>
        <v>30.1994301994302</v>
      </c>
      <c r="H17" s="12">
        <v>293</v>
      </c>
      <c r="I17" s="15">
        <f t="shared" si="2"/>
        <v>83.475783475783473</v>
      </c>
      <c r="J17" s="12">
        <v>27</v>
      </c>
      <c r="K17" s="15">
        <f t="shared" si="3"/>
        <v>7.6923076923076925</v>
      </c>
      <c r="L17" s="12">
        <v>31</v>
      </c>
      <c r="M17" s="15">
        <f t="shared" si="4"/>
        <v>8.8319088319088319</v>
      </c>
      <c r="N17" s="10"/>
    </row>
    <row r="18">
      <c r="A18" s="3"/>
      <c r="B18" s="3" t="s">
        <v>23</v>
      </c>
      <c r="C18" s="12">
        <v>389</v>
      </c>
      <c r="D18" s="12">
        <v>309</v>
      </c>
      <c r="E18" s="15">
        <f t="shared" si="0"/>
        <v>79.434447300771211</v>
      </c>
      <c r="F18" s="12">
        <v>80</v>
      </c>
      <c r="G18" s="15">
        <f t="shared" si="1"/>
        <v>20.565552699228792</v>
      </c>
      <c r="H18" s="12">
        <v>374</v>
      </c>
      <c r="I18" s="15">
        <f t="shared" si="2"/>
        <v>96.1439588688946</v>
      </c>
      <c r="J18" s="12">
        <v>2</v>
      </c>
      <c r="K18" s="15">
        <f t="shared" si="3"/>
        <v>0.51413881748071977</v>
      </c>
      <c r="L18" s="12">
        <v>13</v>
      </c>
      <c r="M18" s="15">
        <f t="shared" si="4"/>
        <v>3.3419023136246784</v>
      </c>
      <c r="N18" s="10"/>
    </row>
    <row r="19">
      <c r="A19" s="3"/>
      <c r="B19" s="3" t="s">
        <v>24</v>
      </c>
      <c r="C19" s="12">
        <v>864</v>
      </c>
      <c r="D19" s="12">
        <v>766</v>
      </c>
      <c r="E19" s="15">
        <f t="shared" si="0"/>
        <v>88.6574074074074</v>
      </c>
      <c r="F19" s="12">
        <v>98</v>
      </c>
      <c r="G19" s="15">
        <f t="shared" si="1"/>
        <v>11.342592592592593</v>
      </c>
      <c r="H19" s="12">
        <v>851</v>
      </c>
      <c r="I19" s="15">
        <f t="shared" si="2"/>
        <v>98.495370370370367</v>
      </c>
      <c r="J19" s="12">
        <v>8</v>
      </c>
      <c r="K19" s="15">
        <f t="shared" si="3"/>
        <v>0.92592592592592582</v>
      </c>
      <c r="L19" s="12">
        <v>5</v>
      </c>
      <c r="M19" s="15">
        <f t="shared" si="4"/>
        <v>0.57870370370370372</v>
      </c>
      <c r="N19" s="10"/>
    </row>
    <row r="20">
      <c r="A20" s="3"/>
      <c r="B20" s="3" t="s">
        <v>25</v>
      </c>
      <c r="C20" s="12">
        <v>1271</v>
      </c>
      <c r="D20" s="12">
        <v>1027</v>
      </c>
      <c r="E20" s="15">
        <f t="shared" si="0"/>
        <v>80.802517702596376</v>
      </c>
      <c r="F20" s="12">
        <v>244</v>
      </c>
      <c r="G20" s="15">
        <f t="shared" si="1"/>
        <v>19.197482297403621</v>
      </c>
      <c r="H20" s="12">
        <v>1270</v>
      </c>
      <c r="I20" s="15">
        <f t="shared" si="2"/>
        <v>99.9213217938631</v>
      </c>
      <c r="J20" s="12">
        <v>1</v>
      </c>
      <c r="K20" s="15">
        <f t="shared" si="3"/>
        <v>0.078678206136900075</v>
      </c>
      <c r="L20" s="12">
        <v>0</v>
      </c>
      <c r="M20" s="15" t="str">
        <f t="shared" si="4"/>
        <v>.0</v>
      </c>
      <c r="N20" s="10"/>
    </row>
    <row r="21">
      <c r="A21" s="3"/>
      <c r="B21" s="3" t="s">
        <v>26</v>
      </c>
      <c r="C21" s="12">
        <v>423</v>
      </c>
      <c r="D21" s="12">
        <v>319</v>
      </c>
      <c r="E21" s="15">
        <f t="shared" si="0"/>
        <v>75.413711583924353</v>
      </c>
      <c r="F21" s="12">
        <v>104</v>
      </c>
      <c r="G21" s="15">
        <f t="shared" si="1"/>
        <v>24.58628841607565</v>
      </c>
      <c r="H21" s="12">
        <v>377</v>
      </c>
      <c r="I21" s="15">
        <f t="shared" si="2"/>
        <v>89.12529550827422</v>
      </c>
      <c r="J21" s="12">
        <v>32</v>
      </c>
      <c r="K21" s="15">
        <f t="shared" si="3"/>
        <v>7.5650118203309695</v>
      </c>
      <c r="L21" s="12">
        <v>14</v>
      </c>
      <c r="M21" s="15">
        <f t="shared" si="4"/>
        <v>3.3096926713947989</v>
      </c>
      <c r="N21" s="10"/>
    </row>
    <row r="22">
      <c r="A22" s="3"/>
      <c r="B22" s="3" t="s">
        <v>27</v>
      </c>
      <c r="C22" s="12">
        <v>129</v>
      </c>
      <c r="D22" s="12">
        <v>102</v>
      </c>
      <c r="E22" s="15">
        <f t="shared" si="0"/>
        <v>79.069767441860463</v>
      </c>
      <c r="F22" s="12">
        <v>27</v>
      </c>
      <c r="G22" s="15">
        <f t="shared" si="1"/>
        <v>20.930232558139537</v>
      </c>
      <c r="H22" s="12">
        <v>124</v>
      </c>
      <c r="I22" s="15">
        <f t="shared" si="2"/>
        <v>96.124031007751938</v>
      </c>
      <c r="J22" s="12">
        <v>2</v>
      </c>
      <c r="K22" s="15">
        <f t="shared" si="3"/>
        <v>1.5503875968992249</v>
      </c>
      <c r="L22" s="12">
        <v>3</v>
      </c>
      <c r="M22" s="15">
        <f t="shared" si="4"/>
        <v>2.3255813953488373</v>
      </c>
      <c r="N22" s="10"/>
    </row>
    <row r="23" ht="21" customHeight="1">
      <c r="A23" s="11" t="s">
        <v>28</v>
      </c>
      <c r="B23" s="11"/>
      <c r="C23" s="14">
        <f>SUM(C24:C29)</f>
        <v>3358</v>
      </c>
      <c r="D23" s="12">
        <f>SUM(D24:D29)</f>
        <v>2764</v>
      </c>
      <c r="E23" s="15">
        <f t="shared" si="0"/>
        <v>82.310899344848124</v>
      </c>
      <c r="F23" s="12">
        <f>SUM(F24:F29)</f>
        <v>594</v>
      </c>
      <c r="G23" s="15">
        <f t="shared" si="1"/>
        <v>17.689100655151876</v>
      </c>
      <c r="H23" s="12">
        <f>SUM(H24:H29)</f>
        <v>3200</v>
      </c>
      <c r="I23" s="15">
        <f t="shared" si="2"/>
        <v>95.294818344252533</v>
      </c>
      <c r="J23" s="12">
        <f>SUM(J24:J29)</f>
        <v>87</v>
      </c>
      <c r="K23" s="15">
        <f t="shared" si="3"/>
        <v>2.5908278737343657</v>
      </c>
      <c r="L23" s="12">
        <f>SUM(L24:L29)</f>
        <v>71</v>
      </c>
      <c r="M23" s="15">
        <f t="shared" si="4"/>
        <v>2.1143537820131031</v>
      </c>
      <c r="N23" s="10"/>
    </row>
    <row r="24" ht="21" customHeight="1">
      <c r="B24" s="3" t="s">
        <v>29</v>
      </c>
      <c r="C24" s="12">
        <v>85</v>
      </c>
      <c r="D24" s="12">
        <v>68</v>
      </c>
      <c r="E24" s="15">
        <f t="shared" si="0"/>
        <v>80</v>
      </c>
      <c r="F24" s="12">
        <v>17</v>
      </c>
      <c r="G24" s="15">
        <f t="shared" si="1"/>
        <v>20</v>
      </c>
      <c r="H24" s="12">
        <v>63</v>
      </c>
      <c r="I24" s="15">
        <f t="shared" si="2"/>
        <v>74.117647058823536</v>
      </c>
      <c r="J24" s="12">
        <v>21</v>
      </c>
      <c r="K24" s="15">
        <f t="shared" si="3"/>
        <v>24.705882352941178</v>
      </c>
      <c r="L24" s="12">
        <v>1</v>
      </c>
      <c r="M24" s="15">
        <f t="shared" si="4"/>
        <v>1.1764705882352942</v>
      </c>
      <c r="N24" s="10"/>
    </row>
    <row r="25">
      <c r="A25" s="3"/>
      <c r="B25" s="3" t="s">
        <v>30</v>
      </c>
      <c r="C25" s="12">
        <v>1365</v>
      </c>
      <c r="D25" s="12">
        <v>1316</v>
      </c>
      <c r="E25" s="15">
        <f t="shared" si="0"/>
        <v>96.410256410256409</v>
      </c>
      <c r="F25" s="12">
        <v>49</v>
      </c>
      <c r="G25" s="15">
        <f t="shared" si="1"/>
        <v>3.5897435897435894</v>
      </c>
      <c r="H25" s="12">
        <v>1362</v>
      </c>
      <c r="I25" s="15">
        <f t="shared" si="2"/>
        <v>99.780219780219781</v>
      </c>
      <c r="J25" s="12">
        <v>1</v>
      </c>
      <c r="K25" s="15">
        <f t="shared" si="3"/>
        <v>0.073260073260073263</v>
      </c>
      <c r="L25" s="12">
        <v>2</v>
      </c>
      <c r="M25" s="15">
        <f t="shared" si="4"/>
        <v>0.14652014652014653</v>
      </c>
      <c r="N25" s="10"/>
    </row>
    <row r="26">
      <c r="A26" s="3"/>
      <c r="B26" s="3" t="s">
        <v>31</v>
      </c>
      <c r="C26" s="12">
        <v>596</v>
      </c>
      <c r="D26" s="12">
        <v>548</v>
      </c>
      <c r="E26" s="15">
        <f t="shared" si="0"/>
        <v>91.946308724832221</v>
      </c>
      <c r="F26" s="12">
        <v>48</v>
      </c>
      <c r="G26" s="15">
        <f t="shared" si="1"/>
        <v>8.0536912751677843</v>
      </c>
      <c r="H26" s="12">
        <v>567</v>
      </c>
      <c r="I26" s="15">
        <f t="shared" si="2"/>
        <v>95.134228187919462</v>
      </c>
      <c r="J26" s="12">
        <v>25</v>
      </c>
      <c r="K26" s="15">
        <f t="shared" si="3"/>
        <v>4.1946308724832218</v>
      </c>
      <c r="L26" s="12">
        <v>4</v>
      </c>
      <c r="M26" s="15">
        <f t="shared" si="4"/>
        <v>0.67114093959731547</v>
      </c>
      <c r="N26" s="10"/>
    </row>
    <row r="27">
      <c r="A27" s="3"/>
      <c r="B27" s="3" t="s">
        <v>32</v>
      </c>
      <c r="C27" s="12">
        <v>504</v>
      </c>
      <c r="D27" s="12">
        <v>253</v>
      </c>
      <c r="E27" s="15">
        <f t="shared" si="0"/>
        <v>50.198412698412696</v>
      </c>
      <c r="F27" s="12">
        <v>251</v>
      </c>
      <c r="G27" s="15">
        <f t="shared" si="1"/>
        <v>49.801587301587304</v>
      </c>
      <c r="H27" s="12">
        <v>496</v>
      </c>
      <c r="I27" s="15">
        <f t="shared" si="2"/>
        <v>98.4126984126984</v>
      </c>
      <c r="J27" s="12">
        <v>3</v>
      </c>
      <c r="K27" s="15">
        <f t="shared" si="3"/>
        <v>0.59523809523809523</v>
      </c>
      <c r="L27" s="12">
        <v>5</v>
      </c>
      <c r="M27" s="15">
        <f t="shared" si="4"/>
        <v>0.992063492063492</v>
      </c>
      <c r="N27" s="10"/>
    </row>
    <row r="28">
      <c r="A28" s="3"/>
      <c r="B28" s="3" t="s">
        <v>33</v>
      </c>
      <c r="C28" s="12">
        <v>739</v>
      </c>
      <c r="D28" s="12">
        <v>527</v>
      </c>
      <c r="E28" s="15">
        <f t="shared" si="0"/>
        <v>71.31258457374831</v>
      </c>
      <c r="F28" s="12">
        <v>212</v>
      </c>
      <c r="G28" s="15">
        <f t="shared" si="1"/>
        <v>28.68741542625169</v>
      </c>
      <c r="H28" s="12">
        <v>673</v>
      </c>
      <c r="I28" s="15">
        <f t="shared" si="2"/>
        <v>91.069012178619758</v>
      </c>
      <c r="J28" s="12">
        <v>22</v>
      </c>
      <c r="K28" s="15">
        <f t="shared" si="3"/>
        <v>2.9769959404600814</v>
      </c>
      <c r="L28" s="12">
        <v>44</v>
      </c>
      <c r="M28" s="15">
        <f t="shared" si="4"/>
        <v>5.9539918809201628</v>
      </c>
      <c r="N28" s="10"/>
    </row>
    <row r="29">
      <c r="A29" s="3"/>
      <c r="B29" s="3" t="s">
        <v>34</v>
      </c>
      <c r="C29" s="12">
        <v>69</v>
      </c>
      <c r="D29" s="12">
        <v>52</v>
      </c>
      <c r="E29" s="15">
        <f t="shared" si="0"/>
        <v>75.362318840579718</v>
      </c>
      <c r="F29" s="12">
        <v>17</v>
      </c>
      <c r="G29" s="15">
        <f t="shared" si="1"/>
        <v>24.637681159420293</v>
      </c>
      <c r="H29" s="12">
        <v>39</v>
      </c>
      <c r="I29" s="15">
        <f t="shared" si="2"/>
        <v>56.521739130434781</v>
      </c>
      <c r="J29" s="12">
        <v>15</v>
      </c>
      <c r="K29" s="15">
        <f t="shared" si="3"/>
        <v>21.739130434782609</v>
      </c>
      <c r="L29" s="12">
        <v>15</v>
      </c>
      <c r="M29" s="15">
        <f t="shared" si="4"/>
        <v>21.739130434782609</v>
      </c>
      <c r="N29" s="10"/>
    </row>
    <row r="30" ht="21" customHeight="1">
      <c r="A30" s="11" t="s">
        <v>35</v>
      </c>
      <c r="B30" s="11"/>
      <c r="C30" s="14">
        <f>SUM(C31:C39)</f>
        <v>5098</v>
      </c>
      <c r="D30" s="12">
        <f>SUM(D31:D39)</f>
        <v>3614</v>
      </c>
      <c r="E30" s="15">
        <f t="shared" si="0"/>
        <v>70.89054531188701</v>
      </c>
      <c r="F30" s="12">
        <f>SUM(F31:F39)</f>
        <v>1484</v>
      </c>
      <c r="G30" s="15">
        <f t="shared" si="1"/>
        <v>29.109454688112983</v>
      </c>
      <c r="H30" s="12">
        <f>SUM(H31:H39)</f>
        <v>4244</v>
      </c>
      <c r="I30" s="15">
        <f t="shared" si="2"/>
        <v>83.248332679482147</v>
      </c>
      <c r="J30" s="12">
        <f>SUM(J31:J39)</f>
        <v>189</v>
      </c>
      <c r="K30" s="15">
        <f t="shared" si="3"/>
        <v>3.7073362102785405</v>
      </c>
      <c r="L30" s="12">
        <f>SUM(L31:L39)</f>
        <v>665</v>
      </c>
      <c r="M30" s="15">
        <f t="shared" si="4"/>
        <v>13.044331110239311</v>
      </c>
      <c r="N30" s="10"/>
    </row>
    <row r="31" ht="21" customHeight="1">
      <c r="A31" s="3"/>
      <c r="B31" s="3" t="s">
        <v>36</v>
      </c>
      <c r="C31" s="12">
        <v>612</v>
      </c>
      <c r="D31" s="12">
        <v>558</v>
      </c>
      <c r="E31" s="15">
        <f t="shared" si="0"/>
        <v>91.17647058823529</v>
      </c>
      <c r="F31" s="12">
        <v>54</v>
      </c>
      <c r="G31" s="15">
        <f t="shared" si="1"/>
        <v>8.8235294117647065</v>
      </c>
      <c r="H31" s="12">
        <v>590</v>
      </c>
      <c r="I31" s="15">
        <f t="shared" si="2"/>
        <v>96.40522875816994</v>
      </c>
      <c r="J31" s="12">
        <v>0</v>
      </c>
      <c r="K31" s="15" t="str">
        <f t="shared" si="3"/>
        <v>.0</v>
      </c>
      <c r="L31" s="12">
        <v>22</v>
      </c>
      <c r="M31" s="15">
        <f t="shared" si="4"/>
        <v>3.594771241830065</v>
      </c>
      <c r="N31" s="10"/>
    </row>
    <row r="32">
      <c r="A32" s="3"/>
      <c r="B32" s="3" t="s">
        <v>37</v>
      </c>
      <c r="C32" s="12">
        <v>984</v>
      </c>
      <c r="D32" s="12">
        <v>423</v>
      </c>
      <c r="E32" s="15">
        <f t="shared" si="0"/>
        <v>42.987804878048777</v>
      </c>
      <c r="F32" s="12">
        <v>561</v>
      </c>
      <c r="G32" s="15">
        <f t="shared" si="1"/>
        <v>57.012195121951216</v>
      </c>
      <c r="H32" s="12">
        <v>729</v>
      </c>
      <c r="I32" s="15">
        <f t="shared" si="2"/>
        <v>74.08536585365853</v>
      </c>
      <c r="J32" s="12">
        <v>3</v>
      </c>
      <c r="K32" s="15">
        <f t="shared" si="3"/>
        <v>0.3048780487804878</v>
      </c>
      <c r="L32" s="12">
        <v>252</v>
      </c>
      <c r="M32" s="15">
        <f t="shared" si="4"/>
        <v>25.609756097560975</v>
      </c>
      <c r="N32" s="10"/>
    </row>
    <row r="33">
      <c r="A33" s="3"/>
      <c r="B33" s="3" t="s">
        <v>38</v>
      </c>
      <c r="C33" s="12">
        <v>359</v>
      </c>
      <c r="D33" s="12">
        <v>340</v>
      </c>
      <c r="E33" s="15">
        <f t="shared" si="0"/>
        <v>94.707520891364908</v>
      </c>
      <c r="F33" s="12">
        <v>19</v>
      </c>
      <c r="G33" s="15">
        <f t="shared" si="1"/>
        <v>5.2924791086350975</v>
      </c>
      <c r="H33" s="12">
        <v>351</v>
      </c>
      <c r="I33" s="15">
        <f t="shared" si="2"/>
        <v>97.7715877437326</v>
      </c>
      <c r="J33" s="12">
        <v>0</v>
      </c>
      <c r="K33" s="15" t="str">
        <f t="shared" si="3"/>
        <v>.0</v>
      </c>
      <c r="L33" s="12">
        <v>8</v>
      </c>
      <c r="M33" s="15">
        <f t="shared" si="4"/>
        <v>2.2284122562674096</v>
      </c>
      <c r="N33" s="10"/>
    </row>
    <row r="34">
      <c r="A34" s="3"/>
      <c r="B34" s="3" t="s">
        <v>39</v>
      </c>
      <c r="C34" s="12">
        <v>518</v>
      </c>
      <c r="D34" s="12">
        <v>362</v>
      </c>
      <c r="E34" s="15">
        <f t="shared" si="0"/>
        <v>69.884169884169893</v>
      </c>
      <c r="F34" s="12">
        <v>156</v>
      </c>
      <c r="G34" s="15">
        <f t="shared" si="1"/>
        <v>30.115830115830118</v>
      </c>
      <c r="H34" s="12">
        <v>403</v>
      </c>
      <c r="I34" s="15">
        <f t="shared" si="2"/>
        <v>77.7992277992278</v>
      </c>
      <c r="J34" s="12">
        <v>74</v>
      </c>
      <c r="K34" s="15">
        <f t="shared" si="3"/>
        <v>14.285714285714285</v>
      </c>
      <c r="L34" s="12">
        <v>41</v>
      </c>
      <c r="M34" s="15">
        <f t="shared" si="4"/>
        <v>7.9150579150579148</v>
      </c>
      <c r="N34" s="10"/>
    </row>
    <row r="35">
      <c r="A35" s="3"/>
      <c r="B35" s="3" t="s">
        <v>40</v>
      </c>
      <c r="C35" s="12">
        <v>718</v>
      </c>
      <c r="D35" s="12">
        <v>581</v>
      </c>
      <c r="E35" s="15">
        <f t="shared" si="0"/>
        <v>80.919220055710312</v>
      </c>
      <c r="F35" s="12">
        <v>137</v>
      </c>
      <c r="G35" s="15">
        <f t="shared" si="1"/>
        <v>19.080779944289695</v>
      </c>
      <c r="H35" s="12">
        <v>600</v>
      </c>
      <c r="I35" s="15">
        <f t="shared" si="2"/>
        <v>83.565459610027858</v>
      </c>
      <c r="J35" s="12">
        <v>20</v>
      </c>
      <c r="K35" s="15">
        <f t="shared" si="3"/>
        <v>2.785515320334262</v>
      </c>
      <c r="L35" s="12">
        <v>98</v>
      </c>
      <c r="M35" s="15">
        <f t="shared" si="4"/>
        <v>13.649025069637883</v>
      </c>
      <c r="N35" s="10"/>
    </row>
    <row r="36">
      <c r="A36" s="3"/>
      <c r="B36" s="3" t="s">
        <v>41</v>
      </c>
      <c r="C36" s="12">
        <v>943</v>
      </c>
      <c r="D36" s="12">
        <v>618</v>
      </c>
      <c r="E36" s="15">
        <f t="shared" si="0"/>
        <v>65.5355249204666</v>
      </c>
      <c r="F36" s="12">
        <v>325</v>
      </c>
      <c r="G36" s="15">
        <f t="shared" si="1"/>
        <v>34.4644750795334</v>
      </c>
      <c r="H36" s="12">
        <v>787</v>
      </c>
      <c r="I36" s="15">
        <f t="shared" si="2"/>
        <v>83.457051961823964</v>
      </c>
      <c r="J36" s="12">
        <v>30</v>
      </c>
      <c r="K36" s="15">
        <f t="shared" si="3"/>
        <v>3.1813361611876987</v>
      </c>
      <c r="L36" s="12">
        <v>126</v>
      </c>
      <c r="M36" s="15">
        <f t="shared" si="4"/>
        <v>13.361611876988336</v>
      </c>
      <c r="N36" s="10"/>
    </row>
    <row r="37">
      <c r="A37" s="3"/>
      <c r="B37" s="3" t="s">
        <v>42</v>
      </c>
      <c r="C37" s="12">
        <v>299</v>
      </c>
      <c r="D37" s="12">
        <v>224</v>
      </c>
      <c r="E37" s="15">
        <f t="shared" si="0"/>
        <v>74.916387959866213</v>
      </c>
      <c r="F37" s="12">
        <v>75</v>
      </c>
      <c r="G37" s="15">
        <f t="shared" si="1"/>
        <v>25.083612040133779</v>
      </c>
      <c r="H37" s="12">
        <v>256</v>
      </c>
      <c r="I37" s="15">
        <f t="shared" si="2"/>
        <v>85.618729096989966</v>
      </c>
      <c r="J37" s="12">
        <v>13</v>
      </c>
      <c r="K37" s="15">
        <f t="shared" si="3"/>
        <v>4.3478260869565215</v>
      </c>
      <c r="L37" s="12">
        <v>30</v>
      </c>
      <c r="M37" s="15">
        <f t="shared" si="4"/>
        <v>10.033444816053512</v>
      </c>
      <c r="N37" s="10"/>
    </row>
    <row r="38">
      <c r="A38" s="3"/>
      <c r="B38" s="3" t="s">
        <v>43</v>
      </c>
      <c r="C38" s="12">
        <v>394</v>
      </c>
      <c r="D38" s="12">
        <v>309</v>
      </c>
      <c r="E38" s="15">
        <f t="shared" si="0"/>
        <v>78.426395939086291</v>
      </c>
      <c r="F38" s="12">
        <v>85</v>
      </c>
      <c r="G38" s="15">
        <f t="shared" si="1"/>
        <v>21.573604060913706</v>
      </c>
      <c r="H38" s="12">
        <v>295</v>
      </c>
      <c r="I38" s="15">
        <f t="shared" si="2"/>
        <v>74.8730964467005</v>
      </c>
      <c r="J38" s="12">
        <v>43</v>
      </c>
      <c r="K38" s="15">
        <f t="shared" si="3"/>
        <v>10.913705583756345</v>
      </c>
      <c r="L38" s="12">
        <v>56</v>
      </c>
      <c r="M38" s="15">
        <f t="shared" si="4"/>
        <v>14.213197969543149</v>
      </c>
      <c r="N38" s="10"/>
    </row>
    <row r="39">
      <c r="A39" s="3"/>
      <c r="B39" s="3" t="s">
        <v>44</v>
      </c>
      <c r="C39" s="12">
        <v>271</v>
      </c>
      <c r="D39" s="12">
        <v>199</v>
      </c>
      <c r="E39" s="15">
        <f t="shared" si="0"/>
        <v>73.431734317343171</v>
      </c>
      <c r="F39" s="12">
        <v>72</v>
      </c>
      <c r="G39" s="15">
        <f t="shared" si="1"/>
        <v>26.568265682656829</v>
      </c>
      <c r="H39" s="12">
        <v>233</v>
      </c>
      <c r="I39" s="15">
        <f t="shared" si="2"/>
        <v>85.977859778597789</v>
      </c>
      <c r="J39" s="12">
        <v>6</v>
      </c>
      <c r="K39" s="15">
        <f t="shared" si="3"/>
        <v>2.214022140221402</v>
      </c>
      <c r="L39" s="12">
        <v>32</v>
      </c>
      <c r="M39" s="15">
        <f t="shared" si="4"/>
        <v>11.808118081180812</v>
      </c>
      <c r="N39" s="10"/>
    </row>
    <row r="40" ht="21" customHeight="1">
      <c r="A40" s="11" t="s">
        <v>45</v>
      </c>
      <c r="B40" s="11"/>
      <c r="C40" s="14">
        <f>SUM(C41:C49)</f>
        <v>20888</v>
      </c>
      <c r="D40" s="12">
        <f>SUM(D41:D49)</f>
        <v>14309</v>
      </c>
      <c r="E40" s="15">
        <f t="shared" si="0"/>
        <v>68.503446955189588</v>
      </c>
      <c r="F40" s="12">
        <f>SUM(F41:F49)</f>
        <v>6579</v>
      </c>
      <c r="G40" s="15">
        <f t="shared" si="1"/>
        <v>31.496553044810415</v>
      </c>
      <c r="H40" s="12">
        <f>SUM(H41:H49)</f>
        <v>20420</v>
      </c>
      <c r="I40" s="15">
        <f t="shared" si="2"/>
        <v>97.759479126771353</v>
      </c>
      <c r="J40" s="12">
        <f>SUM(J41:J49)</f>
        <v>179</v>
      </c>
      <c r="K40" s="15">
        <f t="shared" si="3"/>
        <v>0.85695135963232483</v>
      </c>
      <c r="L40" s="12">
        <f>SUM(L41:L49)</f>
        <v>289</v>
      </c>
      <c r="M40" s="15">
        <f t="shared" si="4"/>
        <v>1.3835695135963233</v>
      </c>
      <c r="N40" s="10"/>
    </row>
    <row r="41" ht="21" customHeight="1">
      <c r="A41" s="3"/>
      <c r="B41" s="3" t="s">
        <v>46</v>
      </c>
      <c r="C41" s="12">
        <v>281</v>
      </c>
      <c r="D41" s="12">
        <v>249</v>
      </c>
      <c r="E41" s="15">
        <f t="shared" si="0"/>
        <v>88.612099644128122</v>
      </c>
      <c r="F41" s="12">
        <v>32</v>
      </c>
      <c r="G41" s="15">
        <f t="shared" si="1"/>
        <v>11.387900355871885</v>
      </c>
      <c r="H41" s="12">
        <v>263</v>
      </c>
      <c r="I41" s="15">
        <f t="shared" si="2"/>
        <v>93.594306049822066</v>
      </c>
      <c r="J41" s="12">
        <v>17</v>
      </c>
      <c r="K41" s="15">
        <f t="shared" si="3"/>
        <v>6.0498220640569391</v>
      </c>
      <c r="L41" s="12">
        <v>1</v>
      </c>
      <c r="M41" s="15">
        <f t="shared" si="4"/>
        <v>0.35587188612099641</v>
      </c>
      <c r="N41" s="10"/>
    </row>
    <row r="42">
      <c r="A42" s="3"/>
      <c r="B42" s="3" t="s">
        <v>47</v>
      </c>
      <c r="C42" s="12">
        <v>94</v>
      </c>
      <c r="D42" s="12">
        <v>81</v>
      </c>
      <c r="E42" s="15">
        <f t="shared" si="0"/>
        <v>86.170212765957444</v>
      </c>
      <c r="F42" s="12">
        <v>13</v>
      </c>
      <c r="G42" s="15">
        <f t="shared" si="1"/>
        <v>13.829787234042554</v>
      </c>
      <c r="H42" s="12">
        <v>86</v>
      </c>
      <c r="I42" s="15">
        <f t="shared" si="2"/>
        <v>91.489361702127653</v>
      </c>
      <c r="J42" s="12">
        <v>0</v>
      </c>
      <c r="K42" s="15" t="str">
        <f t="shared" si="3"/>
        <v>.0</v>
      </c>
      <c r="L42" s="12">
        <v>8</v>
      </c>
      <c r="M42" s="15">
        <f t="shared" si="4"/>
        <v>8.51063829787234</v>
      </c>
      <c r="N42" s="10"/>
    </row>
    <row r="43">
      <c r="A43" s="3"/>
      <c r="B43" s="3" t="s">
        <v>48</v>
      </c>
      <c r="C43" s="12">
        <v>366</v>
      </c>
      <c r="D43" s="12">
        <v>264</v>
      </c>
      <c r="E43" s="15">
        <f t="shared" si="0"/>
        <v>72.1311475409836</v>
      </c>
      <c r="F43" s="12">
        <v>102</v>
      </c>
      <c r="G43" s="15">
        <f t="shared" si="1"/>
        <v>27.868852459016392</v>
      </c>
      <c r="H43" s="12">
        <v>352</v>
      </c>
      <c r="I43" s="15">
        <f t="shared" si="2"/>
        <v>96.174863387978135</v>
      </c>
      <c r="J43" s="12">
        <v>3</v>
      </c>
      <c r="K43" s="15">
        <f t="shared" si="3"/>
        <v>0.819672131147541</v>
      </c>
      <c r="L43" s="12">
        <v>11</v>
      </c>
      <c r="M43" s="15">
        <f t="shared" si="4"/>
        <v>3.0054644808743167</v>
      </c>
      <c r="N43" s="10"/>
    </row>
    <row r="44">
      <c r="A44" s="3"/>
      <c r="B44" s="3" t="s">
        <v>49</v>
      </c>
      <c r="C44" s="12">
        <v>160</v>
      </c>
      <c r="D44" s="12">
        <v>144</v>
      </c>
      <c r="E44" s="15">
        <f t="shared" si="0"/>
        <v>90</v>
      </c>
      <c r="F44" s="12">
        <v>16</v>
      </c>
      <c r="G44" s="15">
        <f t="shared" si="1"/>
        <v>10</v>
      </c>
      <c r="H44" s="12">
        <v>124</v>
      </c>
      <c r="I44" s="15">
        <f t="shared" si="2"/>
        <v>77.5</v>
      </c>
      <c r="J44" s="12">
        <v>8</v>
      </c>
      <c r="K44" s="15">
        <f t="shared" si="3"/>
        <v>5</v>
      </c>
      <c r="L44" s="12">
        <v>28</v>
      </c>
      <c r="M44" s="15">
        <f t="shared" si="4"/>
        <v>17.5</v>
      </c>
      <c r="N44" s="10"/>
    </row>
    <row r="45">
      <c r="A45" s="3"/>
      <c r="B45" s="3" t="s">
        <v>50</v>
      </c>
      <c r="C45" s="12">
        <v>361</v>
      </c>
      <c r="D45" s="12">
        <v>308</v>
      </c>
      <c r="E45" s="15">
        <f t="shared" si="0"/>
        <v>85.3185595567867</v>
      </c>
      <c r="F45" s="12">
        <v>53</v>
      </c>
      <c r="G45" s="15">
        <f t="shared" si="1"/>
        <v>14.681440443213297</v>
      </c>
      <c r="H45" s="12">
        <v>325</v>
      </c>
      <c r="I45" s="15">
        <f t="shared" si="2"/>
        <v>90.02770083102493</v>
      </c>
      <c r="J45" s="12">
        <v>5</v>
      </c>
      <c r="K45" s="15">
        <f t="shared" si="3"/>
        <v>1.3850415512465373</v>
      </c>
      <c r="L45" s="12">
        <v>31</v>
      </c>
      <c r="M45" s="15">
        <f t="shared" si="4"/>
        <v>8.5872576177285325</v>
      </c>
      <c r="N45" s="10"/>
    </row>
    <row r="46">
      <c r="A46" s="3"/>
      <c r="B46" s="3" t="s">
        <v>51</v>
      </c>
      <c r="C46" s="12">
        <v>1008</v>
      </c>
      <c r="D46" s="12">
        <v>871</v>
      </c>
      <c r="E46" s="15">
        <f t="shared" si="0"/>
        <v>86.408730158730165</v>
      </c>
      <c r="F46" s="12">
        <v>137</v>
      </c>
      <c r="G46" s="15">
        <f t="shared" si="1"/>
        <v>13.59126984126984</v>
      </c>
      <c r="H46" s="12">
        <v>921</v>
      </c>
      <c r="I46" s="15">
        <f t="shared" si="2"/>
        <v>91.36904761904762</v>
      </c>
      <c r="J46" s="12">
        <v>34</v>
      </c>
      <c r="K46" s="15">
        <f t="shared" si="3"/>
        <v>3.373015873015873</v>
      </c>
      <c r="L46" s="12">
        <v>53</v>
      </c>
      <c r="M46" s="15">
        <f t="shared" si="4"/>
        <v>5.2579365079365079</v>
      </c>
      <c r="N46" s="10"/>
    </row>
    <row r="47">
      <c r="A47" s="3"/>
      <c r="B47" s="3" t="s">
        <v>52</v>
      </c>
      <c r="C47" s="12">
        <v>1192</v>
      </c>
      <c r="D47" s="12">
        <v>675</v>
      </c>
      <c r="E47" s="15">
        <f t="shared" si="0"/>
        <v>56.627516778523493</v>
      </c>
      <c r="F47" s="12">
        <v>517</v>
      </c>
      <c r="G47" s="15">
        <f t="shared" si="1"/>
        <v>43.372483221476507</v>
      </c>
      <c r="H47" s="12">
        <v>1142</v>
      </c>
      <c r="I47" s="15">
        <f t="shared" si="2"/>
        <v>95.805369127516784</v>
      </c>
      <c r="J47" s="12">
        <v>29</v>
      </c>
      <c r="K47" s="15">
        <f t="shared" si="3"/>
        <v>2.4328859060402683</v>
      </c>
      <c r="L47" s="12">
        <v>21</v>
      </c>
      <c r="M47" s="15">
        <f t="shared" si="4"/>
        <v>1.761744966442953</v>
      </c>
      <c r="N47" s="10"/>
    </row>
    <row r="48">
      <c r="A48" s="3"/>
      <c r="B48" s="3" t="s">
        <v>53</v>
      </c>
      <c r="C48" s="12">
        <v>10250</v>
      </c>
      <c r="D48" s="12">
        <v>8552</v>
      </c>
      <c r="E48" s="15">
        <f t="shared" si="0"/>
        <v>83.434146341463418</v>
      </c>
      <c r="F48" s="12">
        <v>1698</v>
      </c>
      <c r="G48" s="15">
        <f t="shared" si="1"/>
        <v>16.565853658536586</v>
      </c>
      <c r="H48" s="12">
        <v>10114</v>
      </c>
      <c r="I48" s="15">
        <f t="shared" si="2"/>
        <v>98.673170731707316</v>
      </c>
      <c r="J48" s="12">
        <v>29</v>
      </c>
      <c r="K48" s="15">
        <f t="shared" si="3"/>
        <v>0.28292682926829266</v>
      </c>
      <c r="L48" s="12">
        <v>107</v>
      </c>
      <c r="M48" s="15">
        <f t="shared" si="4"/>
        <v>1.0439024390243903</v>
      </c>
      <c r="N48" s="10"/>
    </row>
    <row r="49">
      <c r="A49" s="3"/>
      <c r="B49" s="3" t="s">
        <v>54</v>
      </c>
      <c r="C49" s="12">
        <v>7176</v>
      </c>
      <c r="D49" s="12">
        <v>3165</v>
      </c>
      <c r="E49" s="15">
        <f t="shared" si="0"/>
        <v>44.105351170568561</v>
      </c>
      <c r="F49" s="12">
        <v>4011</v>
      </c>
      <c r="G49" s="15">
        <f t="shared" si="1"/>
        <v>55.894648829431439</v>
      </c>
      <c r="H49" s="12">
        <v>7093</v>
      </c>
      <c r="I49" s="15">
        <f t="shared" si="2"/>
        <v>98.843366778149388</v>
      </c>
      <c r="J49" s="12">
        <v>54</v>
      </c>
      <c r="K49" s="15">
        <f t="shared" si="3"/>
        <v>0.75250836120401343</v>
      </c>
      <c r="L49" s="12">
        <v>29</v>
      </c>
      <c r="M49" s="15">
        <f t="shared" si="4"/>
        <v>0.4041248606465998</v>
      </c>
      <c r="N49" s="10"/>
    </row>
    <row r="50" ht="21" customHeight="1">
      <c r="A50" s="11" t="s">
        <v>55</v>
      </c>
      <c r="B50" s="11"/>
      <c r="C50" s="14">
        <f>SUM(C51:C59)</f>
        <v>5310</v>
      </c>
      <c r="D50" s="12">
        <f>SUM(D51:D59)</f>
        <v>4239</v>
      </c>
      <c r="E50" s="15">
        <f t="shared" si="0"/>
        <v>79.830508474576263</v>
      </c>
      <c r="F50" s="12">
        <f>SUM(F51:F59)</f>
        <v>1071</v>
      </c>
      <c r="G50" s="15">
        <f t="shared" si="1"/>
        <v>20.16949152542373</v>
      </c>
      <c r="H50" s="12">
        <f>SUM(H51:H59)</f>
        <v>4474</v>
      </c>
      <c r="I50" s="15">
        <f t="shared" si="2"/>
        <v>84.256120527306962</v>
      </c>
      <c r="J50" s="12">
        <f>SUM(J51:J59)</f>
        <v>393</v>
      </c>
      <c r="K50" s="15">
        <f t="shared" si="3"/>
        <v>7.4011299435028253</v>
      </c>
      <c r="L50" s="12">
        <f>SUM(L51:L59)</f>
        <v>443</v>
      </c>
      <c r="M50" s="15">
        <f t="shared" si="4"/>
        <v>8.3427495291902076</v>
      </c>
      <c r="N50" s="10"/>
    </row>
    <row r="51" ht="21" customHeight="1">
      <c r="A51" s="3"/>
      <c r="B51" s="3" t="s">
        <v>56</v>
      </c>
      <c r="C51" s="12">
        <v>479</v>
      </c>
      <c r="D51" s="12">
        <v>304</v>
      </c>
      <c r="E51" s="15">
        <f t="shared" si="0"/>
        <v>63.465553235908146</v>
      </c>
      <c r="F51" s="12">
        <v>175</v>
      </c>
      <c r="G51" s="15">
        <f t="shared" si="1"/>
        <v>36.534446764091861</v>
      </c>
      <c r="H51" s="12">
        <v>312</v>
      </c>
      <c r="I51" s="15">
        <f t="shared" si="2"/>
        <v>65.1356993736952</v>
      </c>
      <c r="J51" s="12">
        <v>51</v>
      </c>
      <c r="K51" s="15">
        <f t="shared" si="3"/>
        <v>10.647181628392484</v>
      </c>
      <c r="L51" s="12">
        <v>116</v>
      </c>
      <c r="M51" s="15">
        <f t="shared" si="4"/>
        <v>24.217118997912319</v>
      </c>
      <c r="N51" s="10"/>
    </row>
    <row r="52">
      <c r="A52" s="3"/>
      <c r="B52" s="3" t="s">
        <v>57</v>
      </c>
      <c r="C52" s="12">
        <v>309</v>
      </c>
      <c r="D52" s="12">
        <v>244</v>
      </c>
      <c r="E52" s="15">
        <f t="shared" si="0"/>
        <v>78.964401294498373</v>
      </c>
      <c r="F52" s="12">
        <v>65</v>
      </c>
      <c r="G52" s="15">
        <f t="shared" si="1"/>
        <v>21.035598705501616</v>
      </c>
      <c r="H52" s="12">
        <v>249</v>
      </c>
      <c r="I52" s="15">
        <f t="shared" si="2"/>
        <v>80.582524271844662</v>
      </c>
      <c r="J52" s="12">
        <v>24</v>
      </c>
      <c r="K52" s="15">
        <f t="shared" si="3"/>
        <v>7.7669902912621351</v>
      </c>
      <c r="L52" s="12">
        <v>36</v>
      </c>
      <c r="M52" s="15">
        <f t="shared" si="4"/>
        <v>11.650485436893204</v>
      </c>
      <c r="N52" s="10"/>
    </row>
    <row r="53">
      <c r="A53" s="3"/>
      <c r="B53" s="3" t="s">
        <v>58</v>
      </c>
      <c r="C53" s="12">
        <v>935</v>
      </c>
      <c r="D53" s="12">
        <v>862</v>
      </c>
      <c r="E53" s="15">
        <f t="shared" si="0"/>
        <v>92.192513368983953</v>
      </c>
      <c r="F53" s="12">
        <v>73</v>
      </c>
      <c r="G53" s="15">
        <f t="shared" si="1"/>
        <v>7.8074866310160429</v>
      </c>
      <c r="H53" s="12">
        <v>888</v>
      </c>
      <c r="I53" s="15">
        <f t="shared" si="2"/>
        <v>94.973262032085557</v>
      </c>
      <c r="J53" s="12">
        <v>41</v>
      </c>
      <c r="K53" s="15">
        <f t="shared" si="3"/>
        <v>4.3850267379679151</v>
      </c>
      <c r="L53" s="12">
        <v>6</v>
      </c>
      <c r="M53" s="15">
        <f t="shared" si="4"/>
        <v>0.64171122994652408</v>
      </c>
      <c r="N53" s="10"/>
    </row>
    <row r="54">
      <c r="A54" s="3"/>
      <c r="B54" s="3" t="s">
        <v>59</v>
      </c>
      <c r="C54" s="12">
        <v>344</v>
      </c>
      <c r="D54" s="12">
        <v>268</v>
      </c>
      <c r="E54" s="15">
        <f t="shared" si="0"/>
        <v>77.906976744186053</v>
      </c>
      <c r="F54" s="12">
        <v>76</v>
      </c>
      <c r="G54" s="15">
        <f t="shared" si="1"/>
        <v>22.093023255813954</v>
      </c>
      <c r="H54" s="12">
        <v>307</v>
      </c>
      <c r="I54" s="15">
        <f t="shared" si="2"/>
        <v>89.244186046511629</v>
      </c>
      <c r="J54" s="12">
        <v>24</v>
      </c>
      <c r="K54" s="15">
        <f t="shared" si="3"/>
        <v>6.9767441860465116</v>
      </c>
      <c r="L54" s="12">
        <v>13</v>
      </c>
      <c r="M54" s="15">
        <f t="shared" si="4"/>
        <v>3.77906976744186</v>
      </c>
      <c r="N54" s="10"/>
    </row>
    <row r="55">
      <c r="A55" s="3"/>
      <c r="B55" s="3" t="s">
        <v>60</v>
      </c>
      <c r="C55" s="12">
        <v>1072</v>
      </c>
      <c r="D55" s="12">
        <v>919</v>
      </c>
      <c r="E55" s="15">
        <f t="shared" si="0"/>
        <v>85.727611940298516</v>
      </c>
      <c r="F55" s="12">
        <v>153</v>
      </c>
      <c r="G55" s="15">
        <f t="shared" si="1"/>
        <v>14.272388059701493</v>
      </c>
      <c r="H55" s="12">
        <v>1060</v>
      </c>
      <c r="I55" s="15">
        <f t="shared" si="2"/>
        <v>98.880597014925371</v>
      </c>
      <c r="J55" s="12">
        <v>2</v>
      </c>
      <c r="K55" s="15">
        <f t="shared" si="3"/>
        <v>0.18656716417910446</v>
      </c>
      <c r="L55" s="12">
        <v>10</v>
      </c>
      <c r="M55" s="15">
        <f t="shared" si="4"/>
        <v>0.93283582089552231</v>
      </c>
      <c r="N55" s="10"/>
    </row>
    <row r="56">
      <c r="A56" s="3"/>
      <c r="B56" s="3" t="s">
        <v>61</v>
      </c>
      <c r="C56" s="12">
        <v>741</v>
      </c>
      <c r="D56" s="12">
        <v>651</v>
      </c>
      <c r="E56" s="15">
        <f t="shared" si="0"/>
        <v>87.854251012145738</v>
      </c>
      <c r="F56" s="12">
        <v>90</v>
      </c>
      <c r="G56" s="15">
        <f t="shared" si="1"/>
        <v>12.145748987854251</v>
      </c>
      <c r="H56" s="12">
        <v>526</v>
      </c>
      <c r="I56" s="15">
        <f t="shared" si="2"/>
        <v>70.985155195681514</v>
      </c>
      <c r="J56" s="12">
        <v>149</v>
      </c>
      <c r="K56" s="15">
        <f t="shared" si="3"/>
        <v>20.10796221322537</v>
      </c>
      <c r="L56" s="12">
        <v>66</v>
      </c>
      <c r="M56" s="15">
        <f t="shared" si="4"/>
        <v>8.9068825910931171</v>
      </c>
      <c r="N56" s="10"/>
    </row>
    <row r="57">
      <c r="A57" s="3"/>
      <c r="B57" s="3" t="s">
        <v>62</v>
      </c>
      <c r="C57" s="12">
        <v>660</v>
      </c>
      <c r="D57" s="12">
        <v>627</v>
      </c>
      <c r="E57" s="15">
        <f t="shared" si="0"/>
        <v>95</v>
      </c>
      <c r="F57" s="12">
        <v>33</v>
      </c>
      <c r="G57" s="15">
        <f t="shared" si="1"/>
        <v>5</v>
      </c>
      <c r="H57" s="12">
        <v>650</v>
      </c>
      <c r="I57" s="15">
        <f t="shared" si="2"/>
        <v>98.484848484848484</v>
      </c>
      <c r="J57" s="12">
        <v>1</v>
      </c>
      <c r="K57" s="15">
        <f t="shared" si="3"/>
        <v>0.15151515151515152</v>
      </c>
      <c r="L57" s="12">
        <v>9</v>
      </c>
      <c r="M57" s="15">
        <f t="shared" si="4"/>
        <v>1.3636363636363635</v>
      </c>
      <c r="N57" s="10"/>
    </row>
    <row r="58">
      <c r="A58" s="3"/>
      <c r="B58" s="3" t="s">
        <v>63</v>
      </c>
      <c r="C58" s="12">
        <v>293</v>
      </c>
      <c r="D58" s="12">
        <v>9</v>
      </c>
      <c r="E58" s="15">
        <f t="shared" si="0"/>
        <v>3.0716723549488054</v>
      </c>
      <c r="F58" s="12">
        <v>284</v>
      </c>
      <c r="G58" s="15">
        <f t="shared" si="1"/>
        <v>96.9283276450512</v>
      </c>
      <c r="H58" s="12">
        <v>144</v>
      </c>
      <c r="I58" s="15">
        <f t="shared" si="2"/>
        <v>49.146757679180887</v>
      </c>
      <c r="J58" s="12">
        <v>45</v>
      </c>
      <c r="K58" s="15">
        <f t="shared" si="3"/>
        <v>15.358361774744028</v>
      </c>
      <c r="L58" s="12">
        <v>104</v>
      </c>
      <c r="M58" s="15">
        <f t="shared" si="4"/>
        <v>35.494880546075088</v>
      </c>
      <c r="N58" s="10"/>
    </row>
    <row r="59">
      <c r="A59" s="3"/>
      <c r="B59" s="3" t="s">
        <v>64</v>
      </c>
      <c r="C59" s="12">
        <v>477</v>
      </c>
      <c r="D59" s="12">
        <v>355</v>
      </c>
      <c r="E59" s="15">
        <f t="shared" si="0"/>
        <v>74.423480083857442</v>
      </c>
      <c r="F59" s="12">
        <v>122</v>
      </c>
      <c r="G59" s="15">
        <f t="shared" si="1"/>
        <v>25.576519916142558</v>
      </c>
      <c r="H59" s="12">
        <v>338</v>
      </c>
      <c r="I59" s="15">
        <f t="shared" si="2"/>
        <v>70.859538784067084</v>
      </c>
      <c r="J59" s="12">
        <v>56</v>
      </c>
      <c r="K59" s="15">
        <f t="shared" si="3"/>
        <v>11.740041928721174</v>
      </c>
      <c r="L59" s="12">
        <v>83</v>
      </c>
      <c r="M59" s="15">
        <f t="shared" si="4"/>
        <v>17.40041928721174</v>
      </c>
      <c r="N59" s="10"/>
    </row>
    <row r="60" ht="21" customHeight="1">
      <c r="A60" s="11" t="s">
        <v>65</v>
      </c>
      <c r="B60" s="11"/>
      <c r="C60" s="14">
        <f>SUM(C61:C67)</f>
        <v>2827</v>
      </c>
      <c r="D60" s="12">
        <f>SUM(D61:D67)</f>
        <v>1810</v>
      </c>
      <c r="E60" s="15">
        <f t="shared" si="0"/>
        <v>64.0254686947294</v>
      </c>
      <c r="F60" s="12">
        <f>SUM(F61:F67)</f>
        <v>1017</v>
      </c>
      <c r="G60" s="15">
        <f t="shared" si="1"/>
        <v>35.974531305270609</v>
      </c>
      <c r="H60" s="12">
        <f>SUM(H61:H67)</f>
        <v>2235</v>
      </c>
      <c r="I60" s="15">
        <f t="shared" si="2"/>
        <v>79.059073222497346</v>
      </c>
      <c r="J60" s="12">
        <f>SUM(J61:J67)</f>
        <v>336</v>
      </c>
      <c r="K60" s="15">
        <f t="shared" si="3"/>
        <v>11.885390873717721</v>
      </c>
      <c r="L60" s="12">
        <f>SUM(L61:L67)</f>
        <v>256</v>
      </c>
      <c r="M60" s="15">
        <f t="shared" si="4"/>
        <v>9.05553590378493</v>
      </c>
      <c r="N60" s="10"/>
    </row>
    <row r="61" ht="21" customHeight="1">
      <c r="A61" s="3"/>
      <c r="B61" s="3" t="s">
        <v>66</v>
      </c>
      <c r="C61" s="12">
        <v>855</v>
      </c>
      <c r="D61" s="12">
        <v>672</v>
      </c>
      <c r="E61" s="15">
        <f t="shared" si="0"/>
        <v>78.596491228070178</v>
      </c>
      <c r="F61" s="12">
        <v>183</v>
      </c>
      <c r="G61" s="15">
        <f t="shared" si="1"/>
        <v>21.403508771929825</v>
      </c>
      <c r="H61" s="12">
        <v>601</v>
      </c>
      <c r="I61" s="15">
        <f t="shared" si="2"/>
        <v>70.292397660818722</v>
      </c>
      <c r="J61" s="12">
        <v>224</v>
      </c>
      <c r="K61" s="15">
        <f t="shared" si="3"/>
        <v>26.198830409356727</v>
      </c>
      <c r="L61" s="12">
        <v>30</v>
      </c>
      <c r="M61" s="15">
        <f t="shared" si="4"/>
        <v>3.5087719298245612</v>
      </c>
      <c r="N61" s="10"/>
    </row>
    <row r="62">
      <c r="A62" s="3"/>
      <c r="B62" s="3" t="s">
        <v>67</v>
      </c>
      <c r="C62" s="12">
        <v>313</v>
      </c>
      <c r="D62" s="12">
        <v>231</v>
      </c>
      <c r="E62" s="15">
        <f t="shared" si="0"/>
        <v>73.801916932907346</v>
      </c>
      <c r="F62" s="12">
        <v>82</v>
      </c>
      <c r="G62" s="15">
        <f t="shared" si="1"/>
        <v>26.198083067092654</v>
      </c>
      <c r="H62" s="12">
        <v>281</v>
      </c>
      <c r="I62" s="15">
        <f t="shared" si="2"/>
        <v>89.776357827476033</v>
      </c>
      <c r="J62" s="12">
        <v>11</v>
      </c>
      <c r="K62" s="15">
        <f t="shared" si="3"/>
        <v>3.5143769968051117</v>
      </c>
      <c r="L62" s="12">
        <v>21</v>
      </c>
      <c r="M62" s="15">
        <f t="shared" si="4"/>
        <v>6.7092651757188495</v>
      </c>
      <c r="N62" s="10"/>
    </row>
    <row r="63">
      <c r="A63" s="3"/>
      <c r="B63" s="3" t="s">
        <v>68</v>
      </c>
      <c r="C63" s="12">
        <v>292</v>
      </c>
      <c r="D63" s="12">
        <v>206</v>
      </c>
      <c r="E63" s="15">
        <f t="shared" si="0"/>
        <v>70.547945205479451</v>
      </c>
      <c r="F63" s="12">
        <v>86</v>
      </c>
      <c r="G63" s="15">
        <f t="shared" si="1"/>
        <v>29.452054794520549</v>
      </c>
      <c r="H63" s="12">
        <v>253</v>
      </c>
      <c r="I63" s="15">
        <f t="shared" si="2"/>
        <v>86.643835616438352</v>
      </c>
      <c r="J63" s="12">
        <v>0</v>
      </c>
      <c r="K63" s="15" t="str">
        <f t="shared" si="3"/>
        <v>.0</v>
      </c>
      <c r="L63" s="12">
        <v>39</v>
      </c>
      <c r="M63" s="15">
        <f t="shared" si="4"/>
        <v>13.356164383561644</v>
      </c>
      <c r="N63" s="10"/>
    </row>
    <row r="64">
      <c r="A64" s="3"/>
      <c r="B64" s="3" t="s">
        <v>69</v>
      </c>
      <c r="C64" s="12">
        <v>336</v>
      </c>
      <c r="D64" s="12">
        <v>278</v>
      </c>
      <c r="E64" s="15">
        <f t="shared" si="0"/>
        <v>82.738095238095227</v>
      </c>
      <c r="F64" s="12">
        <v>58</v>
      </c>
      <c r="G64" s="15">
        <f t="shared" si="1"/>
        <v>17.261904761904763</v>
      </c>
      <c r="H64" s="12">
        <v>282</v>
      </c>
      <c r="I64" s="15">
        <f t="shared" si="2"/>
        <v>83.928571428571431</v>
      </c>
      <c r="J64" s="12">
        <v>44</v>
      </c>
      <c r="K64" s="15">
        <f t="shared" si="3"/>
        <v>13.095238095238097</v>
      </c>
      <c r="L64" s="12">
        <v>10</v>
      </c>
      <c r="M64" s="15">
        <f t="shared" si="4"/>
        <v>2.9761904761904758</v>
      </c>
      <c r="N64" s="10"/>
    </row>
    <row r="65">
      <c r="A65" s="3"/>
      <c r="B65" s="3" t="s">
        <v>70</v>
      </c>
      <c r="C65" s="12">
        <v>553</v>
      </c>
      <c r="D65" s="12">
        <v>115</v>
      </c>
      <c r="E65" s="15">
        <f t="shared" si="0"/>
        <v>20.795660036166367</v>
      </c>
      <c r="F65" s="12">
        <v>438</v>
      </c>
      <c r="G65" s="15">
        <f t="shared" si="1"/>
        <v>79.204339963833633</v>
      </c>
      <c r="H65" s="12">
        <v>466</v>
      </c>
      <c r="I65" s="15">
        <f t="shared" si="2"/>
        <v>84.267631103074137</v>
      </c>
      <c r="J65" s="12">
        <v>38</v>
      </c>
      <c r="K65" s="15">
        <f t="shared" si="3"/>
        <v>6.8716094032549728</v>
      </c>
      <c r="L65" s="12">
        <v>49</v>
      </c>
      <c r="M65" s="15">
        <f t="shared" si="4"/>
        <v>8.8607594936708853</v>
      </c>
      <c r="N65" s="10"/>
    </row>
    <row r="66">
      <c r="A66" s="3"/>
      <c r="B66" s="3" t="s">
        <v>71</v>
      </c>
      <c r="C66" s="12">
        <v>327</v>
      </c>
      <c r="D66" s="12">
        <v>242</v>
      </c>
      <c r="E66" s="15">
        <f t="shared" si="0"/>
        <v>74.006116207951067</v>
      </c>
      <c r="F66" s="12">
        <v>85</v>
      </c>
      <c r="G66" s="15">
        <f t="shared" si="1"/>
        <v>25.993883792048926</v>
      </c>
      <c r="H66" s="12">
        <v>239</v>
      </c>
      <c r="I66" s="15">
        <f t="shared" si="2"/>
        <v>73.088685015290523</v>
      </c>
      <c r="J66" s="12">
        <v>9</v>
      </c>
      <c r="K66" s="15">
        <f t="shared" si="3"/>
        <v>2.7522935779816518</v>
      </c>
      <c r="L66" s="12">
        <v>79</v>
      </c>
      <c r="M66" s="15">
        <f t="shared" si="4"/>
        <v>24.159021406727827</v>
      </c>
      <c r="N66" s="10"/>
    </row>
    <row r="67">
      <c r="A67" s="3"/>
      <c r="B67" s="3" t="s">
        <v>72</v>
      </c>
      <c r="C67" s="12">
        <v>151</v>
      </c>
      <c r="D67" s="12">
        <v>66</v>
      </c>
      <c r="E67" s="15">
        <f t="shared" si="0"/>
        <v>43.70860927152318</v>
      </c>
      <c r="F67" s="12">
        <v>85</v>
      </c>
      <c r="G67" s="15">
        <f t="shared" si="1"/>
        <v>56.29139072847682</v>
      </c>
      <c r="H67" s="12">
        <v>113</v>
      </c>
      <c r="I67" s="15">
        <f t="shared" si="2"/>
        <v>74.83443708609272</v>
      </c>
      <c r="J67" s="12">
        <v>10</v>
      </c>
      <c r="K67" s="15">
        <f t="shared" si="3"/>
        <v>6.6225165562913908</v>
      </c>
      <c r="L67" s="12">
        <v>28</v>
      </c>
      <c r="M67" s="15">
        <f t="shared" si="4"/>
        <v>18.543046357615893</v>
      </c>
      <c r="N67" s="10"/>
    </row>
    <row r="68" ht="21" customHeight="1">
      <c r="A68" s="11" t="s">
        <v>73</v>
      </c>
      <c r="B68" s="11"/>
      <c r="C68" s="14">
        <f>SUM(C69:C78)</f>
        <v>5953</v>
      </c>
      <c r="D68" s="12">
        <f>SUM(D69:D78)</f>
        <v>4594</v>
      </c>
      <c r="E68" s="15">
        <f t="shared" si="0"/>
        <v>77.171174197883417</v>
      </c>
      <c r="F68" s="12">
        <f>SUM(F69:F78)</f>
        <v>1359</v>
      </c>
      <c r="G68" s="15">
        <f t="shared" si="1"/>
        <v>22.82882580211658</v>
      </c>
      <c r="H68" s="12">
        <f>SUM(H69:H78)</f>
        <v>5481</v>
      </c>
      <c r="I68" s="15">
        <f t="shared" si="2"/>
        <v>92.071224592642366</v>
      </c>
      <c r="J68" s="12">
        <f>SUM(J69:J78)</f>
        <v>98</v>
      </c>
      <c r="K68" s="15">
        <f t="shared" si="3"/>
        <v>1.6462287922056107</v>
      </c>
      <c r="L68" s="12">
        <f>SUM(L69:L78)</f>
        <v>374</v>
      </c>
      <c r="M68" s="15">
        <f t="shared" si="4"/>
        <v>6.2825466151520235</v>
      </c>
      <c r="N68" s="10"/>
    </row>
    <row r="69" ht="21" customHeight="1">
      <c r="A69" s="3"/>
      <c r="B69" s="3" t="s">
        <v>74</v>
      </c>
      <c r="C69" s="12">
        <v>491</v>
      </c>
      <c r="D69" s="12">
        <v>406</v>
      </c>
      <c r="E69" s="15">
        <f t="shared" si="0"/>
        <v>82.688391038696537</v>
      </c>
      <c r="F69" s="12">
        <v>85</v>
      </c>
      <c r="G69" s="15">
        <f t="shared" si="1"/>
        <v>17.311608961303463</v>
      </c>
      <c r="H69" s="12">
        <v>423</v>
      </c>
      <c r="I69" s="15">
        <f t="shared" si="2"/>
        <v>86.150712830957232</v>
      </c>
      <c r="J69" s="12">
        <v>9</v>
      </c>
      <c r="K69" s="15">
        <f t="shared" si="3"/>
        <v>1.8329938900203666</v>
      </c>
      <c r="L69" s="12">
        <v>59</v>
      </c>
      <c r="M69" s="15">
        <f t="shared" si="4"/>
        <v>12.016293279022404</v>
      </c>
      <c r="N69" s="10"/>
    </row>
    <row r="70">
      <c r="A70" s="3"/>
      <c r="B70" s="3" t="s">
        <v>75</v>
      </c>
      <c r="C70" s="12">
        <v>228</v>
      </c>
      <c r="D70" s="12">
        <v>113</v>
      </c>
      <c r="E70" s="15">
        <f t="shared" si="0"/>
        <v>49.561403508771932</v>
      </c>
      <c r="F70" s="12">
        <v>115</v>
      </c>
      <c r="G70" s="15">
        <f t="shared" si="1"/>
        <v>50.438596491228068</v>
      </c>
      <c r="H70" s="12">
        <v>222</v>
      </c>
      <c r="I70" s="15">
        <f t="shared" si="2"/>
        <v>97.368421052631575</v>
      </c>
      <c r="J70" s="12">
        <v>1</v>
      </c>
      <c r="K70" s="15">
        <f t="shared" si="3"/>
        <v>0.43859649122807015</v>
      </c>
      <c r="L70" s="12">
        <v>5</v>
      </c>
      <c r="M70" s="15">
        <f t="shared" si="4"/>
        <v>2.1929824561403506</v>
      </c>
      <c r="N70" s="10"/>
    </row>
    <row r="71">
      <c r="A71" s="3"/>
      <c r="B71" s="3" t="s">
        <v>76</v>
      </c>
      <c r="C71" s="12">
        <v>371</v>
      </c>
      <c r="D71" s="12">
        <v>271</v>
      </c>
      <c r="E71" s="15">
        <f t="shared" si="0"/>
        <v>73.045822102425873</v>
      </c>
      <c r="F71" s="12">
        <v>100</v>
      </c>
      <c r="G71" s="15">
        <f t="shared" si="1"/>
        <v>26.954177897574123</v>
      </c>
      <c r="H71" s="12">
        <v>351</v>
      </c>
      <c r="I71" s="15">
        <f t="shared" si="2"/>
        <v>94.609164420485172</v>
      </c>
      <c r="J71" s="12">
        <v>15</v>
      </c>
      <c r="K71" s="15">
        <f t="shared" si="3"/>
        <v>4.0431266846361185</v>
      </c>
      <c r="L71" s="12">
        <v>5</v>
      </c>
      <c r="M71" s="15">
        <f t="shared" si="4"/>
        <v>1.3477088948787064</v>
      </c>
      <c r="N71" s="10"/>
    </row>
    <row r="72">
      <c r="A72" s="3"/>
      <c r="B72" s="3" t="s">
        <v>77</v>
      </c>
      <c r="C72" s="12">
        <v>454</v>
      </c>
      <c r="D72" s="12">
        <v>308</v>
      </c>
      <c r="E72" s="15">
        <f t="shared" si="0"/>
        <v>67.841409691629963</v>
      </c>
      <c r="F72" s="12">
        <v>146</v>
      </c>
      <c r="G72" s="15">
        <f t="shared" si="1"/>
        <v>32.158590308370044</v>
      </c>
      <c r="H72" s="12">
        <v>434</v>
      </c>
      <c r="I72" s="15">
        <f t="shared" si="2"/>
        <v>95.594713656387668</v>
      </c>
      <c r="J72" s="12">
        <v>20</v>
      </c>
      <c r="K72" s="15">
        <f t="shared" si="3"/>
        <v>4.4052863436123353</v>
      </c>
      <c r="L72" s="12">
        <v>0</v>
      </c>
      <c r="M72" s="15" t="str">
        <f t="shared" si="4"/>
        <v>.0</v>
      </c>
      <c r="N72" s="10"/>
    </row>
    <row r="73">
      <c r="A73" s="3"/>
      <c r="B73" s="3" t="s">
        <v>78</v>
      </c>
      <c r="C73" s="12">
        <v>414</v>
      </c>
      <c r="D73" s="12">
        <v>338</v>
      </c>
      <c r="E73" s="15">
        <f t="shared" si="0"/>
        <v>81.642512077294683</v>
      </c>
      <c r="F73" s="12">
        <v>76</v>
      </c>
      <c r="G73" s="15">
        <f t="shared" si="1"/>
        <v>18.357487922705314</v>
      </c>
      <c r="H73" s="12">
        <v>412</v>
      </c>
      <c r="I73" s="15">
        <f t="shared" si="2"/>
        <v>99.516908212560381</v>
      </c>
      <c r="J73" s="12">
        <v>0</v>
      </c>
      <c r="K73" s="15" t="str">
        <f t="shared" si="3"/>
        <v>.0</v>
      </c>
      <c r="L73" s="12">
        <v>2</v>
      </c>
      <c r="M73" s="15">
        <f t="shared" si="4"/>
        <v>0.48309178743961351</v>
      </c>
      <c r="N73" s="10"/>
    </row>
    <row r="74">
      <c r="A74" s="3"/>
      <c r="B74" s="3" t="s">
        <v>79</v>
      </c>
      <c r="C74" s="12">
        <v>1576</v>
      </c>
      <c r="D74" s="12">
        <v>1519</v>
      </c>
      <c r="E74" s="15">
        <f ref="E74:E113" t="shared" si="12">IF(D74=0,".0",D74/C74*100)</f>
        <v>96.383248730964468</v>
      </c>
      <c r="F74" s="12">
        <v>57</v>
      </c>
      <c r="G74" s="15">
        <f ref="G74:G113" t="shared" si="13">IF(F74=0,".0",F74/C74*100)</f>
        <v>3.6167512690355328</v>
      </c>
      <c r="H74" s="12">
        <v>1574</v>
      </c>
      <c r="I74" s="15">
        <f ref="I74:I113" t="shared" si="14">IF(H74=0,".0",H74/C74*100)</f>
        <v>99.8730964467005</v>
      </c>
      <c r="J74" s="12">
        <v>0</v>
      </c>
      <c r="K74" s="15" t="str">
        <f ref="K74:K113" t="shared" si="15">IF(J74=0,".0",J74/C74*100)</f>
        <v>.0</v>
      </c>
      <c r="L74" s="12">
        <v>2</v>
      </c>
      <c r="M74" s="15">
        <f ref="M74:M113" t="shared" si="16">IF(L74=0,".0",L74/C74*100)</f>
        <v>0.12690355329949238</v>
      </c>
      <c r="N74" s="10"/>
    </row>
    <row r="75">
      <c r="A75" s="3"/>
      <c r="B75" s="3" t="s">
        <v>80</v>
      </c>
      <c r="C75" s="12">
        <v>842</v>
      </c>
      <c r="D75" s="12">
        <v>665</v>
      </c>
      <c r="E75" s="15">
        <f t="shared" si="12"/>
        <v>78.978622327790973</v>
      </c>
      <c r="F75" s="12">
        <v>177</v>
      </c>
      <c r="G75" s="15">
        <f t="shared" si="13"/>
        <v>21.021377672209027</v>
      </c>
      <c r="H75" s="12">
        <v>634</v>
      </c>
      <c r="I75" s="15">
        <f t="shared" si="14"/>
        <v>75.296912114014248</v>
      </c>
      <c r="J75" s="12">
        <v>50</v>
      </c>
      <c r="K75" s="15">
        <f t="shared" si="15"/>
        <v>5.938242280285035</v>
      </c>
      <c r="L75" s="12">
        <v>158</v>
      </c>
      <c r="M75" s="15">
        <f t="shared" si="16"/>
        <v>18.76484560570071</v>
      </c>
      <c r="N75" s="10"/>
    </row>
    <row r="76">
      <c r="B76" s="3" t="s">
        <v>81</v>
      </c>
      <c r="C76" s="12">
        <v>581</v>
      </c>
      <c r="D76" s="12">
        <v>366</v>
      </c>
      <c r="E76" s="15">
        <f t="shared" si="12"/>
        <v>62.994836488812389</v>
      </c>
      <c r="F76" s="12">
        <v>215</v>
      </c>
      <c r="G76" s="15">
        <f t="shared" si="13"/>
        <v>37.005163511187604</v>
      </c>
      <c r="H76" s="12">
        <v>576</v>
      </c>
      <c r="I76" s="15">
        <f t="shared" si="14"/>
        <v>99.1394148020654</v>
      </c>
      <c r="J76" s="12">
        <v>0</v>
      </c>
      <c r="K76" s="15" t="str">
        <f t="shared" si="15"/>
        <v>.0</v>
      </c>
      <c r="L76" s="12">
        <v>5</v>
      </c>
      <c r="M76" s="15">
        <f t="shared" si="16"/>
        <v>0.86058519793459543</v>
      </c>
      <c r="N76" s="10"/>
    </row>
    <row r="77">
      <c r="B77" s="3" t="s">
        <v>82</v>
      </c>
      <c r="C77" s="12">
        <v>401</v>
      </c>
      <c r="D77" s="12">
        <v>261</v>
      </c>
      <c r="E77" s="15">
        <f t="shared" si="12"/>
        <v>65.087281795511217</v>
      </c>
      <c r="F77" s="12">
        <v>140</v>
      </c>
      <c r="G77" s="15">
        <f t="shared" si="13"/>
        <v>34.912718204488783</v>
      </c>
      <c r="H77" s="12">
        <v>270</v>
      </c>
      <c r="I77" s="15">
        <f t="shared" si="14"/>
        <v>67.331670822942641</v>
      </c>
      <c r="J77" s="12">
        <v>2</v>
      </c>
      <c r="K77" s="15">
        <f t="shared" si="15"/>
        <v>0.49875311720698251</v>
      </c>
      <c r="L77" s="12">
        <v>129</v>
      </c>
      <c r="M77" s="15">
        <f t="shared" si="16"/>
        <v>32.169576059850371</v>
      </c>
      <c r="N77" s="10"/>
    </row>
    <row r="78">
      <c r="B78" s="3" t="s">
        <v>83</v>
      </c>
      <c r="C78" s="12">
        <v>595</v>
      </c>
      <c r="D78" s="12">
        <v>347</v>
      </c>
      <c r="E78" s="15">
        <f t="shared" si="12"/>
        <v>58.319327731092443</v>
      </c>
      <c r="F78" s="12">
        <v>248</v>
      </c>
      <c r="G78" s="15">
        <f t="shared" si="13"/>
        <v>41.680672268907564</v>
      </c>
      <c r="H78" s="12">
        <v>585</v>
      </c>
      <c r="I78" s="15">
        <f t="shared" si="14"/>
        <v>98.319327731092429</v>
      </c>
      <c r="J78" s="12">
        <v>1</v>
      </c>
      <c r="K78" s="15">
        <f t="shared" si="15"/>
        <v>0.16806722689075632</v>
      </c>
      <c r="L78" s="12">
        <v>9</v>
      </c>
      <c r="M78" s="15">
        <f t="shared" si="16"/>
        <v>1.5126050420168067</v>
      </c>
      <c r="N78" s="10"/>
    </row>
    <row r="79" ht="21" customHeight="1">
      <c r="A79" s="11" t="s">
        <v>84</v>
      </c>
      <c r="B79" s="11"/>
      <c r="C79" s="14">
        <f>SUM(C80:C94)</f>
        <v>15555</v>
      </c>
      <c r="D79" s="12">
        <f>SUM(D80:D94)</f>
        <v>8429</v>
      </c>
      <c r="E79" s="15">
        <f t="shared" si="12"/>
        <v>54.188363870138225</v>
      </c>
      <c r="F79" s="12">
        <f>SUM(F80:F94)</f>
        <v>7126</v>
      </c>
      <c r="G79" s="15">
        <f t="shared" si="13"/>
        <v>45.811636129861782</v>
      </c>
      <c r="H79" s="12">
        <f>SUM(H80:H94)</f>
        <v>15042</v>
      </c>
      <c r="I79" s="15">
        <f t="shared" si="14"/>
        <v>96.70202507232402</v>
      </c>
      <c r="J79" s="12">
        <f>SUM(J80:J94)</f>
        <v>317</v>
      </c>
      <c r="K79" s="15">
        <f t="shared" si="15"/>
        <v>2.037929926068788</v>
      </c>
      <c r="L79" s="12">
        <f>SUM(L80:L94)</f>
        <v>196</v>
      </c>
      <c r="M79" s="15">
        <f t="shared" si="16"/>
        <v>1.2600450016072002</v>
      </c>
      <c r="N79" s="10"/>
    </row>
    <row r="80" ht="21" customHeight="1">
      <c r="A80" s="3"/>
      <c r="B80" s="3" t="s">
        <v>85</v>
      </c>
      <c r="C80" s="12">
        <v>190</v>
      </c>
      <c r="D80" s="12">
        <v>113</v>
      </c>
      <c r="E80" s="15">
        <f t="shared" si="12"/>
        <v>59.473684210526315</v>
      </c>
      <c r="F80" s="12">
        <v>77</v>
      </c>
      <c r="G80" s="15">
        <f t="shared" si="13"/>
        <v>40.526315789473685</v>
      </c>
      <c r="H80" s="12">
        <v>183</v>
      </c>
      <c r="I80" s="15">
        <f t="shared" si="14"/>
        <v>96.3157894736842</v>
      </c>
      <c r="J80" s="12">
        <v>4</v>
      </c>
      <c r="K80" s="15">
        <f t="shared" si="15"/>
        <v>2.1052631578947367</v>
      </c>
      <c r="L80" s="12">
        <v>3</v>
      </c>
      <c r="M80" s="15">
        <f t="shared" si="16"/>
        <v>1.5789473684210527</v>
      </c>
      <c r="N80" s="10"/>
    </row>
    <row r="81">
      <c r="A81" s="3"/>
      <c r="B81" s="3" t="s">
        <v>86</v>
      </c>
      <c r="C81" s="12">
        <v>4672</v>
      </c>
      <c r="D81" s="12">
        <v>1751</v>
      </c>
      <c r="E81" s="15">
        <f t="shared" si="12"/>
        <v>37.478595890410958</v>
      </c>
      <c r="F81" s="12">
        <v>2921</v>
      </c>
      <c r="G81" s="15">
        <f t="shared" si="13"/>
        <v>62.521404109589042</v>
      </c>
      <c r="H81" s="12">
        <v>4589</v>
      </c>
      <c r="I81" s="15">
        <f t="shared" si="14"/>
        <v>98.223458904109577</v>
      </c>
      <c r="J81" s="12">
        <v>14</v>
      </c>
      <c r="K81" s="15">
        <f t="shared" si="15"/>
        <v>0.29965753424657532</v>
      </c>
      <c r="L81" s="12">
        <v>69</v>
      </c>
      <c r="M81" s="15">
        <f t="shared" si="16"/>
        <v>1.4768835616438356</v>
      </c>
      <c r="N81" s="10"/>
    </row>
    <row r="82">
      <c r="A82" s="3"/>
      <c r="B82" s="3" t="s">
        <v>87</v>
      </c>
      <c r="C82" s="12">
        <v>621</v>
      </c>
      <c r="D82" s="12">
        <v>433</v>
      </c>
      <c r="E82" s="15">
        <f t="shared" si="12"/>
        <v>69.726247987117546</v>
      </c>
      <c r="F82" s="12">
        <v>188</v>
      </c>
      <c r="G82" s="15">
        <f t="shared" si="13"/>
        <v>30.273752012882447</v>
      </c>
      <c r="H82" s="12">
        <v>415</v>
      </c>
      <c r="I82" s="15">
        <f t="shared" si="14"/>
        <v>66.827697262479873</v>
      </c>
      <c r="J82" s="12">
        <v>199</v>
      </c>
      <c r="K82" s="15">
        <f t="shared" si="15"/>
        <v>32.045088566827694</v>
      </c>
      <c r="L82" s="12">
        <v>7</v>
      </c>
      <c r="M82" s="15">
        <f t="shared" si="16"/>
        <v>1.1272141706924315</v>
      </c>
      <c r="N82" s="10"/>
    </row>
    <row r="83">
      <c r="A83" s="3"/>
      <c r="B83" s="3" t="s">
        <v>88</v>
      </c>
      <c r="C83" s="12">
        <v>534</v>
      </c>
      <c r="D83" s="12">
        <v>277</v>
      </c>
      <c r="E83" s="15">
        <f t="shared" si="12"/>
        <v>51.87265917602997</v>
      </c>
      <c r="F83" s="12">
        <v>257</v>
      </c>
      <c r="G83" s="15">
        <f t="shared" si="13"/>
        <v>48.127340823970037</v>
      </c>
      <c r="H83" s="12">
        <v>516</v>
      </c>
      <c r="I83" s="15">
        <f t="shared" si="14"/>
        <v>96.629213483146074</v>
      </c>
      <c r="J83" s="12">
        <v>11</v>
      </c>
      <c r="K83" s="15">
        <f t="shared" si="15"/>
        <v>2.0599250936329585</v>
      </c>
      <c r="L83" s="12">
        <v>7</v>
      </c>
      <c r="M83" s="15">
        <f t="shared" si="16"/>
        <v>1.3108614232209739</v>
      </c>
      <c r="N83" s="10"/>
    </row>
    <row r="84">
      <c r="A84" s="3"/>
      <c r="B84" s="3" t="s">
        <v>89</v>
      </c>
      <c r="C84" s="12">
        <v>1639</v>
      </c>
      <c r="D84" s="12">
        <v>1471</v>
      </c>
      <c r="E84" s="15">
        <f t="shared" si="12"/>
        <v>89.749847467968266</v>
      </c>
      <c r="F84" s="12">
        <v>168</v>
      </c>
      <c r="G84" s="15">
        <f t="shared" si="13"/>
        <v>10.250152532031727</v>
      </c>
      <c r="H84" s="12">
        <v>1624</v>
      </c>
      <c r="I84" s="15">
        <f t="shared" si="14"/>
        <v>99.084807809640026</v>
      </c>
      <c r="J84" s="12">
        <v>12</v>
      </c>
      <c r="K84" s="15">
        <f t="shared" si="15"/>
        <v>0.73215375228798052</v>
      </c>
      <c r="L84" s="12">
        <v>3</v>
      </c>
      <c r="M84" s="15">
        <f t="shared" si="16"/>
        <v>0.18303843807199513</v>
      </c>
      <c r="N84" s="10"/>
    </row>
    <row r="85">
      <c r="A85" s="3"/>
      <c r="B85" s="3" t="s">
        <v>90</v>
      </c>
      <c r="C85" s="12">
        <v>4941</v>
      </c>
      <c r="D85" s="12">
        <v>2725</v>
      </c>
      <c r="E85" s="15">
        <f t="shared" si="12"/>
        <v>55.150779194495037</v>
      </c>
      <c r="F85" s="12">
        <v>2216</v>
      </c>
      <c r="G85" s="15">
        <f t="shared" si="13"/>
        <v>44.849220805504956</v>
      </c>
      <c r="H85" s="12">
        <v>4876</v>
      </c>
      <c r="I85" s="15">
        <f t="shared" si="14"/>
        <v>98.684476826553322</v>
      </c>
      <c r="J85" s="12">
        <v>29</v>
      </c>
      <c r="K85" s="15">
        <f t="shared" si="15"/>
        <v>0.58692572353774541</v>
      </c>
      <c r="L85" s="12">
        <v>36</v>
      </c>
      <c r="M85" s="15">
        <f t="shared" si="16"/>
        <v>0.72859744990892528</v>
      </c>
      <c r="N85" s="10"/>
    </row>
    <row r="86">
      <c r="A86" s="3"/>
      <c r="B86" s="3" t="s">
        <v>91</v>
      </c>
      <c r="C86" s="12">
        <v>176</v>
      </c>
      <c r="D86" s="12">
        <v>132</v>
      </c>
      <c r="E86" s="15">
        <f t="shared" si="12"/>
        <v>75</v>
      </c>
      <c r="F86" s="12">
        <v>44</v>
      </c>
      <c r="G86" s="15">
        <f t="shared" si="13"/>
        <v>25</v>
      </c>
      <c r="H86" s="12">
        <v>152</v>
      </c>
      <c r="I86" s="15">
        <f t="shared" si="14"/>
        <v>86.36363636363636</v>
      </c>
      <c r="J86" s="12">
        <v>0</v>
      </c>
      <c r="K86" s="15" t="str">
        <f t="shared" si="15"/>
        <v>.0</v>
      </c>
      <c r="L86" s="12">
        <v>24</v>
      </c>
      <c r="M86" s="15">
        <f t="shared" si="16"/>
        <v>13.636363636363635</v>
      </c>
      <c r="N86" s="10"/>
    </row>
    <row r="87">
      <c r="B87" s="3" t="s">
        <v>92</v>
      </c>
      <c r="C87" s="12">
        <v>339</v>
      </c>
      <c r="D87" s="12">
        <v>155</v>
      </c>
      <c r="E87" s="15">
        <f t="shared" si="12"/>
        <v>45.722713864306783</v>
      </c>
      <c r="F87" s="12">
        <v>184</v>
      </c>
      <c r="G87" s="15">
        <f t="shared" si="13"/>
        <v>54.277286135693217</v>
      </c>
      <c r="H87" s="12">
        <v>334</v>
      </c>
      <c r="I87" s="15">
        <f t="shared" si="14"/>
        <v>98.525073746312685</v>
      </c>
      <c r="J87" s="12">
        <v>1</v>
      </c>
      <c r="K87" s="15">
        <f t="shared" si="15"/>
        <v>0.29498525073746312</v>
      </c>
      <c r="L87" s="12">
        <v>4</v>
      </c>
      <c r="M87" s="15">
        <f t="shared" si="16"/>
        <v>1.1799410029498525</v>
      </c>
      <c r="N87" s="10"/>
    </row>
    <row r="88">
      <c r="B88" s="3" t="s">
        <v>93</v>
      </c>
      <c r="C88" s="12">
        <v>354</v>
      </c>
      <c r="D88" s="12">
        <v>263</v>
      </c>
      <c r="E88" s="15">
        <f t="shared" si="12"/>
        <v>74.293785310734464</v>
      </c>
      <c r="F88" s="12">
        <v>91</v>
      </c>
      <c r="G88" s="15">
        <f t="shared" si="13"/>
        <v>25.70621468926554</v>
      </c>
      <c r="H88" s="12">
        <v>346</v>
      </c>
      <c r="I88" s="15">
        <f t="shared" si="14"/>
        <v>97.740112994350284</v>
      </c>
      <c r="J88" s="12">
        <v>2</v>
      </c>
      <c r="K88" s="15">
        <f t="shared" si="15"/>
        <v>0.56497175141242939</v>
      </c>
      <c r="L88" s="12">
        <v>6</v>
      </c>
      <c r="M88" s="15">
        <f t="shared" si="16"/>
        <v>1.6949152542372881</v>
      </c>
      <c r="N88" s="10"/>
    </row>
    <row r="89">
      <c r="B89" s="3" t="s">
        <v>94</v>
      </c>
      <c r="C89" s="12">
        <v>481</v>
      </c>
      <c r="D89" s="12">
        <v>344</v>
      </c>
      <c r="E89" s="15">
        <f t="shared" si="12"/>
        <v>71.517671517671516</v>
      </c>
      <c r="F89" s="12">
        <v>137</v>
      </c>
      <c r="G89" s="15">
        <f t="shared" si="13"/>
        <v>28.482328482328484</v>
      </c>
      <c r="H89" s="12">
        <v>477</v>
      </c>
      <c r="I89" s="15">
        <f t="shared" si="14"/>
        <v>99.168399168399162</v>
      </c>
      <c r="J89" s="12">
        <v>2</v>
      </c>
      <c r="K89" s="15">
        <f t="shared" si="15"/>
        <v>0.41580041580041582</v>
      </c>
      <c r="L89" s="12">
        <v>2</v>
      </c>
      <c r="M89" s="15">
        <f t="shared" si="16"/>
        <v>0.41580041580041582</v>
      </c>
      <c r="N89" s="10"/>
    </row>
    <row r="90">
      <c r="B90" s="3" t="s">
        <v>95</v>
      </c>
      <c r="C90" s="12">
        <v>522</v>
      </c>
      <c r="D90" s="12">
        <v>374</v>
      </c>
      <c r="E90" s="15">
        <f t="shared" si="12"/>
        <v>71.64750957854406</v>
      </c>
      <c r="F90" s="12">
        <v>148</v>
      </c>
      <c r="G90" s="15">
        <f t="shared" si="13"/>
        <v>28.35249042145594</v>
      </c>
      <c r="H90" s="12">
        <v>505</v>
      </c>
      <c r="I90" s="15">
        <f t="shared" si="14"/>
        <v>96.743295019157088</v>
      </c>
      <c r="J90" s="12">
        <v>11</v>
      </c>
      <c r="K90" s="15">
        <f t="shared" si="15"/>
        <v>2.10727969348659</v>
      </c>
      <c r="L90" s="12">
        <v>6</v>
      </c>
      <c r="M90" s="15">
        <f t="shared" si="16"/>
        <v>1.1494252873563218</v>
      </c>
      <c r="N90" s="10"/>
    </row>
    <row r="91">
      <c r="B91" s="3" t="s">
        <v>96</v>
      </c>
      <c r="C91" s="12">
        <v>282</v>
      </c>
      <c r="D91" s="12">
        <v>97</v>
      </c>
      <c r="E91" s="15">
        <f t="shared" si="12"/>
        <v>34.397163120567377</v>
      </c>
      <c r="F91" s="12">
        <v>185</v>
      </c>
      <c r="G91" s="15">
        <f t="shared" si="13"/>
        <v>65.60283687943263</v>
      </c>
      <c r="H91" s="12">
        <v>262</v>
      </c>
      <c r="I91" s="15">
        <f t="shared" si="14"/>
        <v>92.907801418439718</v>
      </c>
      <c r="J91" s="12">
        <v>2</v>
      </c>
      <c r="K91" s="15">
        <f t="shared" si="15"/>
        <v>0.70921985815602839</v>
      </c>
      <c r="L91" s="12">
        <v>18</v>
      </c>
      <c r="M91" s="15">
        <f t="shared" si="16"/>
        <v>6.3829787234042552</v>
      </c>
      <c r="N91" s="10"/>
    </row>
    <row r="92">
      <c r="B92" s="3" t="s">
        <v>97</v>
      </c>
      <c r="C92" s="12">
        <v>747</v>
      </c>
      <c r="D92" s="12">
        <v>243</v>
      </c>
      <c r="E92" s="15">
        <f t="shared" si="12"/>
        <v>32.53012048192771</v>
      </c>
      <c r="F92" s="12">
        <v>504</v>
      </c>
      <c r="G92" s="15">
        <f t="shared" si="13"/>
        <v>67.46987951807229</v>
      </c>
      <c r="H92" s="12">
        <v>708</v>
      </c>
      <c r="I92" s="15">
        <f t="shared" si="14"/>
        <v>94.779116465863453</v>
      </c>
      <c r="J92" s="12">
        <v>29</v>
      </c>
      <c r="K92" s="15">
        <f t="shared" si="15"/>
        <v>3.8821954484605086</v>
      </c>
      <c r="L92" s="12">
        <v>10</v>
      </c>
      <c r="M92" s="15">
        <f t="shared" si="16"/>
        <v>1.3386880856760375</v>
      </c>
      <c r="N92" s="10"/>
    </row>
    <row r="93">
      <c r="B93" s="3" t="s">
        <v>98</v>
      </c>
      <c r="C93" s="12">
        <v>35</v>
      </c>
      <c r="D93" s="12">
        <v>29</v>
      </c>
      <c r="E93" s="15">
        <f t="shared" si="12"/>
        <v>82.857142857142861</v>
      </c>
      <c r="F93" s="12">
        <v>6</v>
      </c>
      <c r="G93" s="15">
        <f t="shared" si="13"/>
        <v>17.142857142857142</v>
      </c>
      <c r="H93" s="12">
        <v>33</v>
      </c>
      <c r="I93" s="15">
        <f t="shared" si="14"/>
        <v>94.285714285714278</v>
      </c>
      <c r="J93" s="12">
        <v>1</v>
      </c>
      <c r="K93" s="15">
        <f t="shared" si="15"/>
        <v>2.8571428571428572</v>
      </c>
      <c r="L93" s="12">
        <v>1</v>
      </c>
      <c r="M93" s="15">
        <f t="shared" si="16"/>
        <v>2.8571428571428572</v>
      </c>
      <c r="N93" s="10"/>
    </row>
    <row r="94">
      <c r="B94" s="3" t="s">
        <v>99</v>
      </c>
      <c r="C94" s="12">
        <v>22</v>
      </c>
      <c r="D94" s="12">
        <v>22</v>
      </c>
      <c r="E94" s="15">
        <f t="shared" si="12"/>
        <v>100</v>
      </c>
      <c r="F94" s="12">
        <v>0</v>
      </c>
      <c r="G94" s="15" t="str">
        <f t="shared" si="13"/>
        <v>.0</v>
      </c>
      <c r="H94" s="12">
        <v>22</v>
      </c>
      <c r="I94" s="15">
        <f t="shared" si="14"/>
        <v>100</v>
      </c>
      <c r="J94" s="12">
        <v>0</v>
      </c>
      <c r="K94" s="15" t="str">
        <f t="shared" si="15"/>
        <v>.0</v>
      </c>
      <c r="L94" s="12">
        <v>0</v>
      </c>
      <c r="M94" s="15" t="str">
        <f t="shared" si="16"/>
        <v>.0</v>
      </c>
      <c r="N94" s="10"/>
    </row>
    <row r="95" ht="21" customHeight="1">
      <c r="A95" s="11" t="s">
        <v>100</v>
      </c>
      <c r="B95" s="11"/>
      <c r="C95" s="14">
        <f>SUM(C96:C103)</f>
        <v>5631</v>
      </c>
      <c r="D95" s="12">
        <f>SUM(D96:D103)</f>
        <v>3219</v>
      </c>
      <c r="E95" s="15">
        <f t="shared" si="12"/>
        <v>57.165689930740548</v>
      </c>
      <c r="F95" s="12">
        <f>SUM(F96:F103)</f>
        <v>2412</v>
      </c>
      <c r="G95" s="15">
        <f t="shared" si="13"/>
        <v>42.834310069259459</v>
      </c>
      <c r="H95" s="12">
        <f>SUM(H96:H103)</f>
        <v>5300</v>
      </c>
      <c r="I95" s="15">
        <f t="shared" si="14"/>
        <v>94.1218256082401</v>
      </c>
      <c r="J95" s="12">
        <f>SUM(J96:J103)</f>
        <v>120</v>
      </c>
      <c r="K95" s="15">
        <f t="shared" si="15"/>
        <v>2.1310602024507195</v>
      </c>
      <c r="L95" s="12">
        <f>SUM(L96:L103)</f>
        <v>211</v>
      </c>
      <c r="M95" s="15">
        <f t="shared" si="16"/>
        <v>3.7471141893091815</v>
      </c>
      <c r="N95" s="10"/>
    </row>
    <row r="96" ht="21" customHeight="1">
      <c r="A96" s="3"/>
      <c r="B96" s="3" t="s">
        <v>101</v>
      </c>
      <c r="C96" s="12">
        <v>429</v>
      </c>
      <c r="D96" s="12">
        <v>310</v>
      </c>
      <c r="E96" s="15">
        <f t="shared" si="12"/>
        <v>72.261072261072258</v>
      </c>
      <c r="F96" s="12">
        <v>119</v>
      </c>
      <c r="G96" s="15">
        <f t="shared" si="13"/>
        <v>27.738927738927739</v>
      </c>
      <c r="H96" s="12">
        <v>367</v>
      </c>
      <c r="I96" s="15">
        <f t="shared" si="14"/>
        <v>85.547785547785551</v>
      </c>
      <c r="J96" s="12">
        <v>17</v>
      </c>
      <c r="K96" s="15">
        <f t="shared" si="15"/>
        <v>3.9627039627039626</v>
      </c>
      <c r="L96" s="12">
        <v>45</v>
      </c>
      <c r="M96" s="15">
        <f t="shared" si="16"/>
        <v>10.48951048951049</v>
      </c>
      <c r="N96" s="10"/>
    </row>
    <row r="97">
      <c r="A97" s="3"/>
      <c r="B97" s="3" t="s">
        <v>102</v>
      </c>
      <c r="C97" s="12">
        <v>413</v>
      </c>
      <c r="D97" s="12">
        <v>327</v>
      </c>
      <c r="E97" s="15">
        <f t="shared" si="12"/>
        <v>79.1767554479419</v>
      </c>
      <c r="F97" s="12">
        <v>86</v>
      </c>
      <c r="G97" s="15">
        <f t="shared" si="13"/>
        <v>20.823244552058114</v>
      </c>
      <c r="H97" s="12">
        <v>342</v>
      </c>
      <c r="I97" s="15">
        <f t="shared" si="14"/>
        <v>82.808716707021787</v>
      </c>
      <c r="J97" s="12">
        <v>17</v>
      </c>
      <c r="K97" s="15">
        <f t="shared" si="15"/>
        <v>4.1162227602905572</v>
      </c>
      <c r="L97" s="12">
        <v>54</v>
      </c>
      <c r="M97" s="15">
        <f t="shared" si="16"/>
        <v>13.075060532687651</v>
      </c>
      <c r="N97" s="10"/>
    </row>
    <row r="98">
      <c r="A98" s="3"/>
      <c r="B98" s="3" t="s">
        <v>103</v>
      </c>
      <c r="C98" s="12">
        <v>2212</v>
      </c>
      <c r="D98" s="12">
        <v>1083</v>
      </c>
      <c r="E98" s="15">
        <f t="shared" si="12"/>
        <v>48.960216998191683</v>
      </c>
      <c r="F98" s="12">
        <v>1129</v>
      </c>
      <c r="G98" s="15">
        <f t="shared" si="13"/>
        <v>51.039783001808317</v>
      </c>
      <c r="H98" s="12">
        <v>2136</v>
      </c>
      <c r="I98" s="15">
        <f t="shared" si="14"/>
        <v>96.56419529837251</v>
      </c>
      <c r="J98" s="12">
        <v>64</v>
      </c>
      <c r="K98" s="15">
        <f t="shared" si="15"/>
        <v>2.8933092224231465</v>
      </c>
      <c r="L98" s="12">
        <v>12</v>
      </c>
      <c r="M98" s="15">
        <f t="shared" si="16"/>
        <v>0.54249547920433994</v>
      </c>
      <c r="N98" s="10"/>
    </row>
    <row r="99">
      <c r="A99" s="3"/>
      <c r="B99" s="3" t="s">
        <v>104</v>
      </c>
      <c r="C99" s="12">
        <v>699</v>
      </c>
      <c r="D99" s="12">
        <v>556</v>
      </c>
      <c r="E99" s="15">
        <f t="shared" si="12"/>
        <v>79.542203147353362</v>
      </c>
      <c r="F99" s="12">
        <v>143</v>
      </c>
      <c r="G99" s="15">
        <f t="shared" si="13"/>
        <v>20.457796852646638</v>
      </c>
      <c r="H99" s="12">
        <v>696</v>
      </c>
      <c r="I99" s="15">
        <f t="shared" si="14"/>
        <v>99.570815450643778</v>
      </c>
      <c r="J99" s="12">
        <v>1</v>
      </c>
      <c r="K99" s="15">
        <f t="shared" si="15"/>
        <v>0.14306151645207438</v>
      </c>
      <c r="L99" s="12">
        <v>2</v>
      </c>
      <c r="M99" s="15">
        <f t="shared" si="16"/>
        <v>0.28612303290414876</v>
      </c>
      <c r="N99" s="10"/>
    </row>
    <row r="100">
      <c r="A100" s="3"/>
      <c r="B100" s="3" t="s">
        <v>105</v>
      </c>
      <c r="C100" s="12">
        <v>418</v>
      </c>
      <c r="D100" s="12">
        <v>260</v>
      </c>
      <c r="E100" s="15">
        <f t="shared" si="12"/>
        <v>62.200956937799049</v>
      </c>
      <c r="F100" s="12">
        <v>158</v>
      </c>
      <c r="G100" s="15">
        <f t="shared" si="13"/>
        <v>37.799043062200951</v>
      </c>
      <c r="H100" s="12">
        <v>380</v>
      </c>
      <c r="I100" s="15">
        <f t="shared" si="14"/>
        <v>90.9090909090909</v>
      </c>
      <c r="J100" s="12">
        <v>0</v>
      </c>
      <c r="K100" s="15" t="str">
        <f t="shared" si="15"/>
        <v>.0</v>
      </c>
      <c r="L100" s="12">
        <v>38</v>
      </c>
      <c r="M100" s="15">
        <f t="shared" si="16"/>
        <v>9.0909090909090917</v>
      </c>
      <c r="N100" s="10"/>
    </row>
    <row r="101">
      <c r="A101" s="3"/>
      <c r="B101" s="3" t="s">
        <v>106</v>
      </c>
      <c r="C101" s="12">
        <v>635</v>
      </c>
      <c r="D101" s="12">
        <v>256</v>
      </c>
      <c r="E101" s="15">
        <f t="shared" si="12"/>
        <v>40.314960629921259</v>
      </c>
      <c r="F101" s="12">
        <v>379</v>
      </c>
      <c r="G101" s="15">
        <f t="shared" si="13"/>
        <v>59.685039370078741</v>
      </c>
      <c r="H101" s="12">
        <v>621</v>
      </c>
      <c r="I101" s="15">
        <f t="shared" si="14"/>
        <v>97.795275590551185</v>
      </c>
      <c r="J101" s="12">
        <v>10</v>
      </c>
      <c r="K101" s="15">
        <f t="shared" si="15"/>
        <v>1.5748031496062991</v>
      </c>
      <c r="L101" s="12">
        <v>4</v>
      </c>
      <c r="M101" s="15">
        <f t="shared" si="16"/>
        <v>0.62992125984251968</v>
      </c>
      <c r="N101" s="10"/>
    </row>
    <row r="102">
      <c r="A102" s="3"/>
      <c r="B102" s="3" t="s">
        <v>107</v>
      </c>
      <c r="C102" s="12">
        <v>680</v>
      </c>
      <c r="D102" s="12">
        <v>319</v>
      </c>
      <c r="E102" s="15">
        <f t="shared" si="12"/>
        <v>46.911764705882355</v>
      </c>
      <c r="F102" s="12">
        <v>361</v>
      </c>
      <c r="G102" s="15">
        <f t="shared" si="13"/>
        <v>53.088235294117645</v>
      </c>
      <c r="H102" s="12">
        <v>632</v>
      </c>
      <c r="I102" s="15">
        <f t="shared" si="14"/>
        <v>92.941176470588232</v>
      </c>
      <c r="J102" s="12">
        <v>10</v>
      </c>
      <c r="K102" s="15">
        <f t="shared" si="15"/>
        <v>1.4705882352941175</v>
      </c>
      <c r="L102" s="12">
        <v>38</v>
      </c>
      <c r="M102" s="15">
        <f t="shared" si="16"/>
        <v>5.5882352941176476</v>
      </c>
      <c r="N102" s="10"/>
    </row>
    <row r="103">
      <c r="B103" s="3" t="s">
        <v>108</v>
      </c>
      <c r="C103" s="12">
        <v>145</v>
      </c>
      <c r="D103" s="12">
        <v>108</v>
      </c>
      <c r="E103" s="15">
        <f t="shared" si="12"/>
        <v>74.482758620689665</v>
      </c>
      <c r="F103" s="12">
        <v>37</v>
      </c>
      <c r="G103" s="15">
        <f t="shared" si="13"/>
        <v>25.517241379310345</v>
      </c>
      <c r="H103" s="12">
        <v>126</v>
      </c>
      <c r="I103" s="15">
        <f t="shared" si="14"/>
        <v>86.896551724137922</v>
      </c>
      <c r="J103" s="12">
        <v>1</v>
      </c>
      <c r="K103" s="15">
        <f t="shared" si="15"/>
        <v>0.68965517241379315</v>
      </c>
      <c r="L103" s="12">
        <v>18</v>
      </c>
      <c r="M103" s="15">
        <f t="shared" si="16"/>
        <v>12.413793103448276</v>
      </c>
      <c r="N103" s="10"/>
    </row>
    <row r="104" ht="21" customHeight="1">
      <c r="A104" s="11" t="s">
        <v>109</v>
      </c>
      <c r="B104" s="11"/>
      <c r="C104" s="14">
        <f>SUM(C105:C113)</f>
        <v>6109</v>
      </c>
      <c r="D104" s="12">
        <f>SUM(D105:D113)</f>
        <v>4130</v>
      </c>
      <c r="E104" s="15">
        <f t="shared" si="12"/>
        <v>67.605172696022265</v>
      </c>
      <c r="F104" s="12">
        <f>SUM(F105:F113)</f>
        <v>1979</v>
      </c>
      <c r="G104" s="15">
        <f t="shared" si="13"/>
        <v>32.394827303977735</v>
      </c>
      <c r="H104" s="12">
        <f>SUM(H105:H113)</f>
        <v>5434</v>
      </c>
      <c r="I104" s="15">
        <f t="shared" si="14"/>
        <v>88.950728433458835</v>
      </c>
      <c r="J104" s="12">
        <f>SUM(J105:J113)</f>
        <v>115</v>
      </c>
      <c r="K104" s="15">
        <f t="shared" si="15"/>
        <v>1.8824684891144212</v>
      </c>
      <c r="L104" s="12">
        <f>SUM(L105:L113)</f>
        <v>560</v>
      </c>
      <c r="M104" s="15">
        <f t="shared" si="16"/>
        <v>9.1668030774267475</v>
      </c>
      <c r="N104" s="10"/>
    </row>
    <row r="105" ht="21" customHeight="1">
      <c r="A105" s="3"/>
      <c r="B105" s="3" t="s">
        <v>110</v>
      </c>
      <c r="C105" s="12">
        <v>422</v>
      </c>
      <c r="D105" s="12">
        <v>273</v>
      </c>
      <c r="E105" s="15">
        <f t="shared" si="12"/>
        <v>64.691943127962077</v>
      </c>
      <c r="F105" s="12">
        <v>149</v>
      </c>
      <c r="G105" s="15">
        <f t="shared" si="13"/>
        <v>35.308056872037916</v>
      </c>
      <c r="H105" s="12">
        <v>236</v>
      </c>
      <c r="I105" s="15">
        <f t="shared" si="14"/>
        <v>55.924170616113742</v>
      </c>
      <c r="J105" s="12">
        <v>34</v>
      </c>
      <c r="K105" s="15">
        <f t="shared" si="15"/>
        <v>8.0568720379146921</v>
      </c>
      <c r="L105" s="12">
        <v>152</v>
      </c>
      <c r="M105" s="15">
        <f t="shared" si="16"/>
        <v>36.018957345971565</v>
      </c>
      <c r="N105" s="10"/>
    </row>
    <row r="106">
      <c r="A106" s="3"/>
      <c r="B106" s="3" t="s">
        <v>111</v>
      </c>
      <c r="C106" s="12">
        <v>175</v>
      </c>
      <c r="D106" s="12">
        <v>159</v>
      </c>
      <c r="E106" s="15">
        <f t="shared" si="12"/>
        <v>90.857142857142861</v>
      </c>
      <c r="F106" s="12">
        <v>16</v>
      </c>
      <c r="G106" s="15">
        <f t="shared" si="13"/>
        <v>9.1428571428571423</v>
      </c>
      <c r="H106" s="12">
        <v>132</v>
      </c>
      <c r="I106" s="15">
        <f t="shared" si="14"/>
        <v>75.428571428571431</v>
      </c>
      <c r="J106" s="12">
        <v>26</v>
      </c>
      <c r="K106" s="15">
        <f t="shared" si="15"/>
        <v>14.857142857142858</v>
      </c>
      <c r="L106" s="12">
        <v>17</v>
      </c>
      <c r="M106" s="15">
        <f t="shared" si="16"/>
        <v>9.7142857142857135</v>
      </c>
      <c r="N106" s="10"/>
    </row>
    <row r="107">
      <c r="A107" s="3"/>
      <c r="B107" s="3" t="s">
        <v>112</v>
      </c>
      <c r="C107" s="12">
        <v>299</v>
      </c>
      <c r="D107" s="12">
        <v>173</v>
      </c>
      <c r="E107" s="15">
        <f t="shared" si="12"/>
        <v>57.859531772575245</v>
      </c>
      <c r="F107" s="12">
        <v>126</v>
      </c>
      <c r="G107" s="15">
        <f t="shared" si="13"/>
        <v>42.140468227424748</v>
      </c>
      <c r="H107" s="12">
        <v>273</v>
      </c>
      <c r="I107" s="15">
        <f t="shared" si="14"/>
        <v>91.304347826086953</v>
      </c>
      <c r="J107" s="12">
        <v>17</v>
      </c>
      <c r="K107" s="15">
        <f t="shared" si="15"/>
        <v>5.68561872909699</v>
      </c>
      <c r="L107" s="12">
        <v>9</v>
      </c>
      <c r="M107" s="15">
        <f t="shared" si="16"/>
        <v>3.0100334448160537</v>
      </c>
      <c r="N107" s="10"/>
    </row>
    <row r="108">
      <c r="A108" s="3"/>
      <c r="B108" s="3" t="s">
        <v>113</v>
      </c>
      <c r="C108" s="12">
        <v>368</v>
      </c>
      <c r="D108" s="12">
        <v>211</v>
      </c>
      <c r="E108" s="15">
        <f t="shared" si="12"/>
        <v>57.336956521739133</v>
      </c>
      <c r="F108" s="12">
        <v>157</v>
      </c>
      <c r="G108" s="15">
        <f t="shared" si="13"/>
        <v>42.663043478260867</v>
      </c>
      <c r="H108" s="12">
        <v>346</v>
      </c>
      <c r="I108" s="15">
        <f t="shared" si="14"/>
        <v>94.021739130434781</v>
      </c>
      <c r="J108" s="12">
        <v>3</v>
      </c>
      <c r="K108" s="15">
        <f t="shared" si="15"/>
        <v>0.81521739130434778</v>
      </c>
      <c r="L108" s="12">
        <v>19</v>
      </c>
      <c r="M108" s="15">
        <f t="shared" si="16"/>
        <v>5.1630434782608692</v>
      </c>
      <c r="N108" s="10"/>
    </row>
    <row r="109">
      <c r="A109" s="3"/>
      <c r="B109" s="3" t="s">
        <v>114</v>
      </c>
      <c r="C109" s="12">
        <v>1306</v>
      </c>
      <c r="D109" s="12">
        <v>779</v>
      </c>
      <c r="E109" s="15">
        <f t="shared" si="12"/>
        <v>59.647779479326189</v>
      </c>
      <c r="F109" s="12">
        <v>527</v>
      </c>
      <c r="G109" s="15">
        <f t="shared" si="13"/>
        <v>40.352220520673818</v>
      </c>
      <c r="H109" s="12">
        <v>1100</v>
      </c>
      <c r="I109" s="15">
        <f t="shared" si="14"/>
        <v>84.226646248085757</v>
      </c>
      <c r="J109" s="12">
        <v>7</v>
      </c>
      <c r="K109" s="15">
        <f t="shared" si="15"/>
        <v>0.53598774885145484</v>
      </c>
      <c r="L109" s="12">
        <v>199</v>
      </c>
      <c r="M109" s="15">
        <f t="shared" si="16"/>
        <v>15.237366003062789</v>
      </c>
      <c r="N109" s="10"/>
    </row>
    <row r="110">
      <c r="A110" s="3"/>
      <c r="B110" s="3" t="s">
        <v>115</v>
      </c>
      <c r="C110" s="12">
        <v>1819</v>
      </c>
      <c r="D110" s="12">
        <v>1431</v>
      </c>
      <c r="E110" s="15">
        <f t="shared" si="12"/>
        <v>78.669598680593737</v>
      </c>
      <c r="F110" s="12">
        <v>388</v>
      </c>
      <c r="G110" s="15">
        <f t="shared" si="13"/>
        <v>21.330401319406267</v>
      </c>
      <c r="H110" s="12">
        <v>1805</v>
      </c>
      <c r="I110" s="15">
        <f t="shared" si="14"/>
        <v>99.230346344145133</v>
      </c>
      <c r="J110" s="12">
        <v>8</v>
      </c>
      <c r="K110" s="15">
        <f t="shared" si="15"/>
        <v>0.43980208905992307</v>
      </c>
      <c r="L110" s="12">
        <v>6</v>
      </c>
      <c r="M110" s="15">
        <f t="shared" si="16"/>
        <v>0.32985156679494226</v>
      </c>
      <c r="N110" s="10"/>
    </row>
    <row r="111">
      <c r="A111" s="3"/>
      <c r="B111" s="3" t="s">
        <v>116</v>
      </c>
      <c r="C111" s="12">
        <v>718</v>
      </c>
      <c r="D111" s="12">
        <v>455</v>
      </c>
      <c r="E111" s="15">
        <f t="shared" si="12"/>
        <v>63.370473537604454</v>
      </c>
      <c r="F111" s="12">
        <v>263</v>
      </c>
      <c r="G111" s="15">
        <f t="shared" si="13"/>
        <v>36.629526462395546</v>
      </c>
      <c r="H111" s="12">
        <v>653</v>
      </c>
      <c r="I111" s="15">
        <f t="shared" si="14"/>
        <v>90.947075208913645</v>
      </c>
      <c r="J111" s="12">
        <v>19</v>
      </c>
      <c r="K111" s="15">
        <f t="shared" si="15"/>
        <v>2.6462395543175488</v>
      </c>
      <c r="L111" s="12">
        <v>46</v>
      </c>
      <c r="M111" s="15">
        <f t="shared" si="16"/>
        <v>6.4066852367688023</v>
      </c>
      <c r="N111" s="10"/>
    </row>
    <row r="112">
      <c r="B112" s="3" t="s">
        <v>117</v>
      </c>
      <c r="C112" s="12">
        <v>425</v>
      </c>
      <c r="D112" s="12">
        <v>328</v>
      </c>
      <c r="E112" s="15">
        <f t="shared" si="12"/>
        <v>77.17647058823529</v>
      </c>
      <c r="F112" s="12">
        <v>97</v>
      </c>
      <c r="G112" s="15">
        <f t="shared" si="13"/>
        <v>22.823529411764707</v>
      </c>
      <c r="H112" s="12">
        <v>376</v>
      </c>
      <c r="I112" s="15">
        <f t="shared" si="14"/>
        <v>88.470588235294116</v>
      </c>
      <c r="J112" s="12">
        <v>1</v>
      </c>
      <c r="K112" s="15">
        <f t="shared" si="15"/>
        <v>0.23529411764705879</v>
      </c>
      <c r="L112" s="12">
        <v>48</v>
      </c>
      <c r="M112" s="15">
        <f t="shared" si="16"/>
        <v>11.294117647058824</v>
      </c>
      <c r="N112" s="10"/>
    </row>
    <row r="113">
      <c r="B113" s="3" t="s">
        <v>118</v>
      </c>
      <c r="C113" s="12">
        <v>577</v>
      </c>
      <c r="D113" s="12">
        <v>321</v>
      </c>
      <c r="E113" s="15">
        <f t="shared" si="12"/>
        <v>55.632582322357017</v>
      </c>
      <c r="F113" s="12">
        <v>256</v>
      </c>
      <c r="G113" s="15">
        <f t="shared" si="13"/>
        <v>44.367417677642976</v>
      </c>
      <c r="H113" s="12">
        <v>513</v>
      </c>
      <c r="I113" s="15">
        <f t="shared" si="14"/>
        <v>88.908145580589263</v>
      </c>
      <c r="J113" s="12">
        <v>0</v>
      </c>
      <c r="K113" s="15" t="str">
        <f t="shared" si="15"/>
        <v>.0</v>
      </c>
      <c r="L113" s="12">
        <v>64</v>
      </c>
      <c r="M113" s="15">
        <f t="shared" si="16"/>
        <v>11.091854419410744</v>
      </c>
      <c r="N113" s="10"/>
    </row>
    <row r="114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0"/>
    </row>
    <row r="115">
      <c r="A115" s="19" t="s">
        <v>119</v>
      </c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2"/>
      <c r="M115" s="23"/>
      <c r="N115" s="10"/>
    </row>
    <row r="116" ht="24.75" customHeight="1">
      <c r="A116" s="40" t="s">
        <v>120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10"/>
    </row>
    <row r="117">
      <c r="A117" s="16" t="s">
        <v>121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  <row r="787"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</row>
    <row r="788"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</row>
    <row r="789"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</row>
    <row r="790"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</row>
    <row r="791"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</row>
    <row r="792"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</row>
    <row r="793"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</row>
    <row r="794"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</row>
    <row r="795"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</row>
    <row r="796"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</row>
    <row r="797"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</row>
    <row r="798"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</row>
    <row r="799"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</row>
    <row r="800"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</row>
    <row r="801"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</row>
    <row r="802"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</row>
    <row r="803"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</row>
    <row r="804"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</row>
    <row r="805"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</row>
    <row r="806"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</row>
    <row r="807"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</row>
    <row r="808"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</row>
    <row r="809"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</row>
    <row r="810"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</row>
    <row r="811"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</row>
    <row r="812"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</row>
    <row r="813"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</row>
    <row r="814"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</row>
    <row r="815"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</row>
    <row r="817"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</row>
    <row r="818"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</row>
    <row r="819"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</row>
    <row r="820"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</row>
    <row r="821"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</row>
    <row r="822"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</row>
    <row r="823"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</row>
    <row r="824"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</row>
    <row r="825"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</row>
    <row r="826"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</row>
    <row r="827"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</row>
    <row r="828"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</row>
    <row r="829"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</row>
    <row r="830"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</row>
    <row r="831"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</row>
    <row r="832"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</row>
    <row r="833"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</row>
    <row r="834"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</row>
    <row r="835"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</row>
    <row r="836"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</row>
    <row r="837"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</row>
    <row r="838"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</row>
    <row r="839"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</row>
    <row r="840"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</row>
    <row r="841"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</row>
    <row r="842"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</row>
    <row r="843"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</row>
    <row r="844"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</row>
    <row r="845"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</row>
    <row r="846"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</row>
    <row r="847"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</row>
    <row r="848"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</row>
    <row r="849"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</row>
    <row r="850"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</row>
    <row r="851"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</row>
    <row r="852"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</row>
    <row r="853"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</row>
    <row r="854"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</row>
    <row r="855"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</row>
    <row r="856"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</row>
    <row r="857"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</row>
    <row r="859"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</row>
    <row r="860"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</row>
    <row r="861"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</row>
    <row r="862"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</row>
    <row r="863"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</row>
    <row r="864"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</row>
    <row r="865"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</row>
    <row r="866"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</row>
    <row r="867"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</row>
    <row r="868"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</row>
    <row r="869"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</row>
    <row r="870"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</row>
    <row r="871"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</row>
    <row r="872"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</row>
    <row r="873"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</row>
    <row r="874"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</row>
    <row r="875"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</row>
    <row r="876"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</row>
    <row r="877"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</row>
    <row r="878"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</row>
    <row r="879"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</row>
    <row r="880"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</row>
    <row r="881"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</row>
    <row r="882"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</row>
    <row r="883"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</row>
    <row r="884"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</row>
    <row r="885"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</row>
    <row r="886"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</row>
    <row r="887"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</row>
    <row r="888"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</row>
    <row r="889"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</row>
    <row r="890"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</row>
    <row r="891"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</row>
    <row r="892"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</row>
    <row r="893"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</row>
    <row r="894"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</row>
    <row r="895"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</row>
    <row r="896"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</row>
    <row r="897"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</row>
    <row r="898"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</row>
    <row r="899"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</row>
    <row r="900"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</row>
    <row r="901"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</row>
    <row r="902"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</row>
    <row r="904"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</row>
    <row r="905"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</row>
    <row r="906"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</row>
    <row r="907"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</row>
    <row r="908"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</row>
    <row r="909"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</row>
    <row r="910"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</row>
    <row r="911"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</row>
    <row r="912"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</row>
    <row r="913"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</row>
    <row r="914"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</row>
    <row r="915"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</row>
    <row r="916"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</row>
    <row r="917"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</row>
    <row r="918"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</row>
    <row r="919"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</row>
    <row r="920"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</row>
    <row r="921"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</row>
    <row r="922"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</row>
    <row r="923"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</row>
    <row r="924"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</row>
    <row r="925"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</row>
    <row r="926"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</row>
    <row r="927"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</row>
    <row r="928"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</row>
    <row r="929"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</row>
    <row r="930"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</row>
    <row r="931"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</row>
    <row r="932"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</row>
    <row r="933"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</row>
    <row r="934"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</row>
    <row r="935"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</row>
    <row r="936"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</row>
    <row r="937"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</row>
    <row r="938"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</row>
    <row r="939"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</row>
    <row r="940"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</row>
    <row r="941"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</row>
    <row r="942"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</row>
    <row r="943"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</row>
    <row r="944"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</row>
    <row r="945"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</row>
    <row r="946"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</row>
    <row r="947"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</row>
    <row r="948"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</row>
    <row r="949"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</row>
    <row r="950"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</row>
    <row r="951"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</row>
    <row r="952"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</row>
    <row r="953"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</row>
    <row r="954"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</row>
    <row r="955"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</row>
    <row r="956"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</row>
    <row r="957"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</row>
    <row r="958"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</row>
    <row r="959"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</row>
    <row r="960"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</row>
    <row r="961"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</row>
    <row r="962"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</row>
    <row r="963"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</row>
    <row r="964"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</row>
    <row r="965"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</row>
    <row r="966"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</row>
    <row r="967"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</row>
    <row r="968"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</row>
    <row r="969"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</row>
    <row r="970"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</row>
    <row r="971"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</row>
    <row r="972"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</row>
    <row r="973"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</row>
    <row r="974"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</row>
    <row r="975"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</row>
    <row r="976"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</row>
    <row r="977"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</row>
    <row r="978"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</row>
    <row r="979"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</row>
    <row r="980"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</row>
    <row r="981"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</row>
    <row r="982"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</row>
    <row r="983"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</row>
    <row r="984"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</row>
    <row r="985"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</row>
    <row r="986"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</row>
    <row r="987"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</row>
    <row r="988"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</row>
    <row r="989"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</row>
    <row r="990"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</row>
    <row r="991"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</row>
    <row r="992"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</row>
    <row r="993"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</row>
    <row r="994"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</row>
    <row r="995"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</row>
    <row r="996"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</row>
    <row r="997"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</row>
    <row r="998"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</row>
    <row r="999"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</row>
    <row r="1000"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</row>
    <row r="1001"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</row>
    <row r="1002"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</row>
    <row r="1003"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</row>
    <row r="1004"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</row>
    <row r="1005"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</row>
    <row r="1006"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</row>
    <row r="1007"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</row>
    <row r="1008"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</row>
    <row r="1009"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</row>
    <row r="1010"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</row>
    <row r="1011"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</row>
    <row r="1012"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</row>
    <row r="1013"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</row>
    <row r="1014"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</row>
    <row r="1015"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</row>
    <row r="1016"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</row>
    <row r="1017"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</row>
    <row r="1018"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</row>
    <row r="1019"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</row>
    <row r="1020"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</row>
    <row r="1021"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</row>
    <row r="1022"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</row>
    <row r="1023"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</row>
    <row r="1024"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</row>
    <row r="1025"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</row>
    <row r="1026"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</row>
    <row r="1027"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</row>
    <row r="1028"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</row>
    <row r="1029"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</row>
    <row r="1030"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</row>
    <row r="1031"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</row>
    <row r="1032"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</row>
    <row r="1033"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</row>
    <row r="1034"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</row>
    <row r="1035"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</row>
    <row r="1036"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</row>
    <row r="1037"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</row>
    <row r="1038"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</row>
    <row r="1039"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</row>
    <row r="1040"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</row>
    <row r="1041"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</row>
    <row r="1042"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</row>
    <row r="1043"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</row>
    <row r="1044"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</row>
    <row r="1045"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</row>
    <row r="1046"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</row>
    <row r="1047"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</row>
    <row r="1048"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</row>
    <row r="1049"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</row>
    <row r="1050"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</row>
    <row r="1051"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</row>
    <row r="1052"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</row>
    <row r="1053"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</row>
    <row r="1054"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</row>
    <row r="1055"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</row>
    <row r="1056"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</row>
    <row r="1057"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</row>
    <row r="1058"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</row>
    <row r="1059"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</row>
    <row r="1060"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</row>
    <row r="1061"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</row>
    <row r="1062"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</row>
    <row r="1063"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</row>
    <row r="1064"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</row>
    <row r="1065"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</row>
    <row r="1066"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</row>
    <row r="1067"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</row>
    <row r="1068"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</row>
    <row r="1069"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</row>
    <row r="1070"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</row>
    <row r="1071"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</row>
    <row r="1072"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</row>
    <row r="1073"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</row>
    <row r="1074"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</row>
    <row r="1075"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</row>
    <row r="1076"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</row>
    <row r="1077"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</row>
    <row r="1078"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</row>
    <row r="1079"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</row>
    <row r="1080"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</row>
    <row r="1081"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</row>
    <row r="1082"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</row>
    <row r="1083"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</row>
    <row r="1084"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</row>
    <row r="1085"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</row>
    <row r="1086"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</row>
    <row r="1087"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</row>
    <row r="1088"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</row>
    <row r="1089"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</row>
    <row r="1090"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</row>
    <row r="1091"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</row>
    <row r="1092"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</row>
    <row r="1093"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</row>
    <row r="1094"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</row>
    <row r="1095"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</row>
    <row r="1096"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</row>
    <row r="1097"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</row>
    <row r="1098"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</row>
    <row r="1099"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</row>
    <row r="1100"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</row>
    <row r="1101"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</row>
    <row r="1102"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</row>
    <row r="1103"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</row>
    <row r="1104"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</row>
    <row r="1105"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</row>
    <row r="1106"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</row>
    <row r="1107"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</row>
    <row r="1108"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</row>
    <row r="1109"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</row>
    <row r="1110"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</row>
    <row r="1111"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</row>
    <row r="1112"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</row>
    <row r="1113"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</row>
    <row r="1114"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</row>
    <row r="1115"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</row>
    <row r="1116"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</row>
    <row r="1117"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</row>
    <row r="1118"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</row>
    <row r="1119"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</row>
    <row r="1120"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</row>
    <row r="1121"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</row>
    <row r="1122"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</row>
    <row r="1123"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</row>
    <row r="1124"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</row>
    <row r="1125"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</row>
    <row r="1126"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</row>
    <row r="1127"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</row>
    <row r="1128"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</row>
    <row r="1129"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</row>
    <row r="1130"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</row>
    <row r="1131"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</row>
    <row r="1132"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</row>
    <row r="1133"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</row>
    <row r="1135"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</row>
    <row r="1136"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</row>
    <row r="1137"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</row>
    <row r="1138"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</row>
    <row r="1139"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</row>
    <row r="1140"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</row>
    <row r="1142"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</row>
    <row r="1143"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</row>
    <row r="1144"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</row>
    <row r="1145"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</row>
    <row r="1146"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</row>
    <row r="1147"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</row>
    <row r="1148"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</row>
    <row r="1149"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</row>
    <row r="1150"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</row>
    <row r="1151"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</row>
    <row r="1152"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</row>
    <row r="1153"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</row>
    <row r="1154"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</row>
    <row r="1155"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</row>
    <row r="1156"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</row>
    <row r="1157"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</row>
    <row r="1158"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</row>
    <row r="1159"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</row>
    <row r="1160"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</row>
    <row r="1161"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</row>
    <row r="1162"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</row>
    <row r="1163"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</row>
    <row r="1164"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</row>
    <row r="1165"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</row>
    <row r="1166"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</row>
    <row r="1167"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</row>
    <row r="1168"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</row>
    <row r="1169"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</row>
    <row r="1170"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</row>
    <row r="1171"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</row>
    <row r="1172"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</row>
    <row r="1173"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</row>
    <row r="1174"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</row>
    <row r="1175"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</row>
    <row r="1176"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</row>
    <row r="1177"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</row>
    <row r="1178"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</row>
    <row r="1179"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</row>
    <row r="1180"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</row>
    <row r="1181"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</row>
    <row r="1182"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</row>
    <row r="1183"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</row>
    <row r="1184"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</row>
    <row r="1185"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</row>
    <row r="1186"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</row>
    <row r="1187"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</row>
    <row r="1188"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</row>
    <row r="1189"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</row>
    <row r="1190"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</row>
    <row r="1191"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</row>
    <row r="1192"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</row>
    <row r="1193"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</row>
    <row r="1194"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</row>
    <row r="1195"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</row>
    <row r="1196"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</row>
    <row r="1197"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</row>
    <row r="1198"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</row>
    <row r="1199"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</row>
    <row r="1200"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</row>
    <row r="1201"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</row>
    <row r="1202"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</row>
    <row r="1203"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</row>
    <row r="1204"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</row>
    <row r="1205"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</row>
    <row r="1206"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</row>
    <row r="1207"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</row>
    <row r="1208"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</row>
    <row r="1209"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</row>
    <row r="1210"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</row>
    <row r="1211"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</row>
    <row r="1212"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</row>
    <row r="1213"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</row>
    <row r="1214"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</row>
    <row r="1215"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</row>
    <row r="1216"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</row>
    <row r="1217"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</row>
    <row r="1218"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</row>
    <row r="1219"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</row>
    <row r="1220"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</row>
    <row r="1221"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</row>
    <row r="1222"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</row>
    <row r="1223"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</row>
    <row r="1224"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</row>
    <row r="1225"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</row>
    <row r="1226"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</row>
    <row r="1227"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</row>
    <row r="1228"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</row>
    <row r="1229"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</row>
    <row r="1230"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</row>
    <row r="1231"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</row>
    <row r="1232"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</row>
    <row r="1233"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</row>
    <row r="1234"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</row>
    <row r="1235"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</row>
    <row r="1236"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</row>
    <row r="1237"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</row>
    <row r="1238"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</row>
    <row r="1239"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</row>
    <row r="1240"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</row>
    <row r="1241"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</row>
    <row r="1242"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</row>
    <row r="1243"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</row>
    <row r="1244"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</row>
    <row r="1245"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</row>
    <row r="1246"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</row>
    <row r="1247"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</row>
    <row r="1248"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</row>
    <row r="1249"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</row>
    <row r="1250"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</row>
    <row r="1251"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</row>
    <row r="1252"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</row>
    <row r="1253"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</row>
    <row r="1254"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</row>
    <row r="1255"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</row>
    <row r="1256"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</row>
    <row r="1257"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</row>
    <row r="1258"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</row>
    <row r="1259"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</row>
    <row r="1260"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</row>
    <row r="1261"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</row>
    <row r="1262"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</row>
    <row r="1263"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</row>
    <row r="1264"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</row>
    <row r="1265"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</row>
    <row r="1266"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</row>
    <row r="1267"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</row>
    <row r="1268"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</row>
    <row r="1269"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</row>
    <row r="1270"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</row>
    <row r="1271"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</row>
    <row r="1272"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</row>
    <row r="1273"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</row>
    <row r="1274"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</row>
    <row r="1275"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</row>
    <row r="1276"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</row>
    <row r="1277"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</row>
    <row r="1278"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</row>
    <row r="1279"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</row>
    <row r="1280"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</row>
    <row r="1281"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</row>
    <row r="1282"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</row>
    <row r="1283"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</row>
    <row r="1284"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</row>
    <row r="1285"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</row>
    <row r="1286"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</row>
    <row r="1287"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</row>
    <row r="1288"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</row>
    <row r="1289"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</row>
    <row r="1290"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</row>
    <row r="1291"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</row>
    <row r="1292"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</row>
    <row r="1293"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</row>
    <row r="1294"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</row>
    <row r="1295"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</row>
    <row r="1296"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</row>
    <row r="1297"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</row>
    <row r="1298"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</row>
    <row r="1299"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</row>
    <row r="1300"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</row>
    <row r="1301"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</row>
    <row r="1302"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</row>
    <row r="1303"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</row>
    <row r="1304"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</row>
    <row r="1305"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</row>
    <row r="1306"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</row>
    <row r="1307"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</row>
    <row r="1308"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</row>
    <row r="1309"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</row>
    <row r="1310"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</row>
    <row r="1311"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</row>
    <row r="1312"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</row>
    <row r="1313"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</row>
    <row r="1314"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</row>
    <row r="1315"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</row>
    <row r="1316"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</row>
    <row r="1317"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</row>
    <row r="1318"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</row>
    <row r="1319"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</row>
    <row r="1320"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</row>
    <row r="1321"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</row>
    <row r="1322"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</row>
    <row r="1323"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</row>
    <row r="1324"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</row>
    <row r="1325"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</row>
    <row r="1326"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</row>
    <row r="1327"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</row>
    <row r="1328"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</row>
    <row r="1329"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</row>
    <row r="1330"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</row>
    <row r="1331"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</row>
    <row r="1332"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</row>
    <row r="1333"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</row>
    <row r="1334"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</row>
    <row r="1335"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</row>
    <row r="1336"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</row>
    <row r="1337"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</row>
    <row r="1338"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</row>
    <row r="1339"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</row>
    <row r="1340"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</row>
    <row r="1341"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</row>
    <row r="1342"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</row>
    <row r="1343"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</row>
    <row r="1344"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</row>
    <row r="1345"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</row>
    <row r="1346"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</row>
    <row r="1347"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</row>
    <row r="1348"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</row>
    <row r="1349"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</row>
    <row r="1350"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</row>
    <row r="1351"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</row>
    <row r="1352"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</row>
    <row r="1353"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</row>
    <row r="1354"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</row>
    <row r="1355"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</row>
    <row r="1356"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</row>
    <row r="1357"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</row>
    <row r="1358"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</row>
    <row r="1359"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</row>
    <row r="1360"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</row>
    <row r="1361"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</row>
    <row r="1362"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</row>
    <row r="1363"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</row>
    <row r="1364"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</row>
    <row r="1365"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</row>
    <row r="1366"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</row>
    <row r="1367"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</row>
    <row r="1368"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</row>
    <row r="1369"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</row>
    <row r="1370"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</row>
    <row r="1371"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</row>
    <row r="1372"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</row>
    <row r="1373"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</row>
    <row r="1374"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</row>
    <row r="1375"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</row>
    <row r="1376"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</row>
    <row r="1377"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</row>
    <row r="1378"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</row>
    <row r="1379"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</row>
    <row r="1380"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</row>
    <row r="1381"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</row>
    <row r="1382"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</row>
    <row r="1383"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</row>
    <row r="1384"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</row>
    <row r="1385"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</row>
    <row r="1386"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</row>
    <row r="1387"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</row>
    <row r="1388"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</row>
    <row r="1389"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</row>
    <row r="1390"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</row>
    <row r="1391"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</row>
    <row r="1392"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</row>
    <row r="1393"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</row>
    <row r="1394"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</row>
    <row r="1395"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</row>
    <row r="1396"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</row>
    <row r="1397"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</row>
    <row r="1398"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</row>
    <row r="1399"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</row>
    <row r="1400"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</row>
    <row r="1401"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</row>
    <row r="1402"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</row>
    <row r="1403"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</row>
    <row r="1404"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</row>
    <row r="1405"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</row>
    <row r="1406"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</row>
    <row r="1407"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</row>
    <row r="1408"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</row>
    <row r="1409"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</row>
    <row r="1410"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</row>
    <row r="1411"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</row>
    <row r="1412"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</row>
    <row r="1413"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</row>
    <row r="1414"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</row>
    <row r="1415"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</row>
    <row r="1416"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</row>
    <row r="1417"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</row>
    <row r="1418"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</row>
    <row r="1419"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</row>
    <row r="1420"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</row>
    <row r="1421"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</row>
    <row r="1422"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</row>
    <row r="1423"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</row>
    <row r="1424"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</row>
    <row r="1425"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</row>
    <row r="1426"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</row>
    <row r="1427"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</row>
    <row r="1428"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</row>
    <row r="1429"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</row>
    <row r="1430"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</row>
    <row r="1431"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</row>
    <row r="1432"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</row>
    <row r="1433"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</row>
    <row r="1434"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</row>
    <row r="1435"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</row>
    <row r="1436"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</row>
    <row r="1437"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</row>
    <row r="1438"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</row>
    <row r="1439"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</row>
    <row r="1440"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</row>
    <row r="1441"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</row>
    <row r="1442"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</row>
    <row r="1443"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</row>
    <row r="1444"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</row>
    <row r="1445"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</row>
    <row r="1446"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</row>
    <row r="1447"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</row>
    <row r="1448"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</row>
    <row r="1449"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</row>
    <row r="1450"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</row>
    <row r="1451"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</row>
    <row r="1452"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</row>
    <row r="1453"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</row>
    <row r="1454"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</row>
    <row r="1455"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</row>
    <row r="1456"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</row>
    <row r="1457"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</row>
    <row r="1458"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</row>
    <row r="1459"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</row>
    <row r="1460"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</row>
    <row r="1461"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</row>
    <row r="1462"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</row>
    <row r="1463"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</row>
    <row r="1464"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</row>
    <row r="1465"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</row>
    <row r="1466"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</row>
    <row r="1467"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</row>
    <row r="1468"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</row>
    <row r="1469"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</row>
    <row r="1470"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</row>
    <row r="1471"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</row>
    <row r="1472"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</row>
    <row r="1473"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</row>
    <row r="1474"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</row>
    <row r="1475"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</row>
    <row r="1476"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</row>
    <row r="1477"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</row>
    <row r="1478"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</row>
    <row r="1479"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</row>
    <row r="1480"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</row>
    <row r="1481"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</row>
    <row r="1482"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</row>
    <row r="1483"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</row>
    <row r="1484"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</row>
    <row r="1485"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</row>
    <row r="1486"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</row>
    <row r="1487"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</row>
    <row r="1488"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</row>
    <row r="1489"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</row>
    <row r="1490"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</row>
    <row r="1491"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</row>
    <row r="1492"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</row>
    <row r="1493"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</row>
    <row r="1494"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</row>
    <row r="1495"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</row>
    <row r="1496"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</row>
    <row r="1497"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</row>
    <row r="1498"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</row>
    <row r="1499"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</row>
    <row r="1500"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</row>
    <row r="1501"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</row>
    <row r="1502"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</row>
    <row r="1503"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</row>
    <row r="1504"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</row>
    <row r="1505"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</row>
    <row r="1506"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</row>
    <row r="1507"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</row>
    <row r="1508"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</row>
    <row r="1509"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</row>
    <row r="1510"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</row>
    <row r="1511"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</row>
    <row r="1512"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</row>
    <row r="1513"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</row>
    <row r="1514"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</row>
    <row r="1515"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</row>
    <row r="1516"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</row>
    <row r="1517"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</row>
    <row r="1518"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</row>
    <row r="1519"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</row>
    <row r="1520"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</row>
    <row r="1521"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</row>
    <row r="1522"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</row>
    <row r="1523"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</row>
    <row r="1524"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</row>
    <row r="1525"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</row>
    <row r="1526"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</row>
    <row r="1527"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</row>
    <row r="1528"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</row>
    <row r="1529"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</row>
    <row r="1530"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</row>
    <row r="1531"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</row>
    <row r="1532"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</row>
    <row r="1533"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</row>
    <row r="1534"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</row>
    <row r="1535"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</row>
    <row r="1536"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</row>
    <row r="1537"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</row>
    <row r="1538"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</row>
    <row r="1539"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</row>
    <row r="1540"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</row>
    <row r="1541"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</row>
    <row r="1542"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</row>
    <row r="1543"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</row>
    <row r="1544"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</row>
    <row r="1545"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</row>
    <row r="1546"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</row>
    <row r="1547"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</row>
    <row r="1548"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</row>
    <row r="1549"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</row>
    <row r="1550"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</row>
    <row r="1551"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</row>
    <row r="1552"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</row>
    <row r="1553"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</row>
    <row r="1554"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</row>
    <row r="1555"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</row>
    <row r="1556"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</row>
    <row r="1557"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</row>
    <row r="1558"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</row>
    <row r="1559"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</row>
    <row r="1560"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</row>
    <row r="1561"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</row>
    <row r="1562"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</row>
    <row r="1563"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</row>
    <row r="1564"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</row>
    <row r="1565"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</row>
    <row r="1566"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</row>
    <row r="1567"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</row>
    <row r="1568"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</row>
    <row r="1569"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</row>
    <row r="1570"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</row>
    <row r="1571"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</row>
    <row r="1572"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</row>
    <row r="1573"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</row>
    <row r="1574"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</row>
    <row r="1575"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</row>
    <row r="1576"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</row>
    <row r="1577"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</row>
    <row r="1578"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</row>
    <row r="1579"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</row>
    <row r="1580"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</row>
    <row r="1581"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</row>
    <row r="1582"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</row>
    <row r="1583"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</row>
    <row r="1584"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</row>
    <row r="1585"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</row>
    <row r="1586"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</row>
    <row r="1587"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</row>
    <row r="1588"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</row>
    <row r="1589"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</row>
    <row r="1590"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</row>
    <row r="1591"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</row>
    <row r="1592"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</row>
    <row r="1593"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</row>
    <row r="1594"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</row>
    <row r="1595"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</row>
    <row r="1596"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</row>
    <row r="1597"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</row>
    <row r="1598"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</row>
    <row r="1599"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</row>
    <row r="1600"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</row>
    <row r="1601"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</row>
    <row r="1602"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</row>
    <row r="1603"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</row>
    <row r="1604"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</row>
    <row r="1605"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</row>
    <row r="1606"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</row>
    <row r="1607"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</row>
    <row r="1608"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</row>
    <row r="1609"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</row>
    <row r="1610"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</row>
    <row r="1611"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</row>
    <row r="1612"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</row>
    <row r="1613"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</row>
    <row r="1614"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</row>
    <row r="1615"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</row>
    <row r="1616"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</row>
    <row r="1617"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</row>
    <row r="1618"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</row>
    <row r="1619"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</row>
    <row r="1620"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</row>
    <row r="1621"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</row>
    <row r="1622"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</row>
    <row r="1623"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</row>
    <row r="1624"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</row>
    <row r="1625"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</row>
    <row r="1626"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</row>
    <row r="1627"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</row>
    <row r="1628"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</row>
    <row r="1629"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</row>
    <row r="1630"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</row>
    <row r="1631"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</row>
    <row r="1632"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</row>
    <row r="1633"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</row>
    <row r="1634"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</row>
    <row r="1635"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</row>
    <row r="1636"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</row>
    <row r="1637"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</row>
    <row r="1638"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</row>
    <row r="1639"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</row>
    <row r="1640"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</row>
    <row r="1641"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</row>
    <row r="1642"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</row>
    <row r="1643"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</row>
    <row r="1644"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</row>
    <row r="1645"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</row>
    <row r="1646"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</row>
    <row r="1647"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</row>
    <row r="1648"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</row>
    <row r="1649"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</row>
    <row r="1650"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</row>
    <row r="1651"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</row>
    <row r="1652"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</row>
    <row r="1653"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</row>
    <row r="1654"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</row>
    <row r="1655"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</row>
    <row r="1656"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</row>
    <row r="1657"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</row>
    <row r="1658"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</row>
    <row r="1659"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</row>
    <row r="1660"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</row>
    <row r="1661"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</row>
    <row r="1662"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</row>
    <row r="1663"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</row>
    <row r="1664"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</row>
    <row r="1665"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</row>
    <row r="1666"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</row>
    <row r="1667"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</row>
    <row r="1668"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</row>
    <row r="1669"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</row>
    <row r="1670"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</row>
    <row r="1671"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</row>
    <row r="1672"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</row>
    <row r="1673"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</row>
    <row r="1674"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</row>
    <row r="1675"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</row>
    <row r="1676"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</row>
    <row r="1677"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</row>
    <row r="1678"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</row>
    <row r="1679"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</row>
    <row r="1680"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</row>
    <row r="1681"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</row>
    <row r="1682"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</row>
    <row r="1683"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</row>
    <row r="1684"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</row>
    <row r="1685"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</row>
    <row r="1686"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</row>
    <row r="1687"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</row>
    <row r="1688"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</row>
    <row r="1689"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</row>
    <row r="1690"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</row>
    <row r="1691"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</row>
    <row r="1692"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</row>
    <row r="1693"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</row>
    <row r="1694"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</row>
    <row r="1695"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</row>
    <row r="1696"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</row>
    <row r="1697"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</row>
    <row r="1698"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</row>
    <row r="1699"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</row>
    <row r="1700"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</row>
    <row r="1701"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</row>
    <row r="1702"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</row>
    <row r="1703"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</row>
    <row r="1704"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</row>
    <row r="1705"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</row>
    <row r="1706"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</row>
    <row r="1707"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</row>
    <row r="1708"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</row>
    <row r="1709"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</row>
    <row r="1710"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</row>
    <row r="1711"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</row>
    <row r="1712"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</row>
    <row r="1713"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</row>
    <row r="1714"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</row>
    <row r="1715"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</row>
    <row r="1716"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</row>
    <row r="1717"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</row>
    <row r="1718"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</row>
    <row r="1719"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</row>
    <row r="1720"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</row>
    <row r="1721"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</row>
    <row r="1722"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</row>
    <row r="1723"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</row>
    <row r="1724"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</row>
    <row r="1725"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</row>
    <row r="1726"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</row>
    <row r="1727"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</row>
    <row r="1728"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</row>
    <row r="1729"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</row>
    <row r="1730"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</row>
    <row r="1731"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</row>
    <row r="1732"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</row>
    <row r="1733"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</row>
    <row r="1734"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</row>
    <row r="1735"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</row>
    <row r="1736"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</row>
    <row r="1737"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</row>
    <row r="1738"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</row>
    <row r="1739"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</row>
    <row r="1740"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</row>
    <row r="1741"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</row>
    <row r="1742"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</row>
    <row r="1743"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</row>
    <row r="1744"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</row>
    <row r="1745"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</row>
    <row r="1746"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</row>
    <row r="1747"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</row>
    <row r="1748"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</row>
    <row r="1749"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</row>
    <row r="1750"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</row>
    <row r="1751"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</row>
    <row r="1752"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</row>
    <row r="1753"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</row>
    <row r="1754"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</row>
    <row r="1755"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</row>
    <row r="1756"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</row>
    <row r="1757"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</row>
    <row r="1758"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</row>
    <row r="1759"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</row>
    <row r="1760"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</row>
    <row r="1761"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</row>
    <row r="1762"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</row>
    <row r="1763"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</row>
    <row r="1764"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</row>
    <row r="1765"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</row>
    <row r="1766"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</row>
    <row r="1767"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</row>
    <row r="1768"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</row>
    <row r="1769"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</row>
    <row r="1770"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</row>
    <row r="1771"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</row>
    <row r="1772"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</row>
    <row r="1773"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</row>
    <row r="1774"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</row>
    <row r="1775"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</row>
    <row r="1776"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</row>
    <row r="1777"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</row>
    <row r="1778"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</row>
    <row r="1779"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</row>
    <row r="1780"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</row>
    <row r="1781"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</row>
    <row r="1782"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</row>
    <row r="1783"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</row>
    <row r="1784"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</row>
    <row r="1785"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</row>
    <row r="1786"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</row>
    <row r="1787"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</row>
    <row r="1788"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</row>
    <row r="1789"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</row>
    <row r="1790"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</row>
    <row r="1791"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</row>
    <row r="1792"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</row>
    <row r="1793"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</row>
    <row r="1794"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</row>
    <row r="1795"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</row>
    <row r="1796"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</row>
    <row r="1797"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</row>
    <row r="1798"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</row>
    <row r="1799"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</row>
    <row r="1800"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</row>
    <row r="1801"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</row>
    <row r="1802"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</row>
    <row r="1803"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</row>
    <row r="1804"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</row>
    <row r="1805"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</row>
    <row r="1806"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</row>
    <row r="1807"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</row>
    <row r="1808"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</row>
    <row r="1809"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</row>
    <row r="1810"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</row>
    <row r="1811"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</row>
    <row r="1812"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</row>
    <row r="1813"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</row>
    <row r="1814"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</row>
    <row r="1815"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</row>
    <row r="1816"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</row>
    <row r="1817"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</row>
    <row r="1818"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</row>
    <row r="1819"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</row>
    <row r="1820"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</row>
    <row r="1821"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</row>
    <row r="1822"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</row>
    <row r="1823"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</row>
    <row r="1824"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</row>
    <row r="1825"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</row>
    <row r="1826"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</row>
    <row r="1827"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</row>
    <row r="1828"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</row>
    <row r="1829"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</row>
    <row r="1830"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</row>
    <row r="1831"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</row>
    <row r="1832"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</row>
    <row r="1833"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</row>
    <row r="1834"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</row>
    <row r="1835"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</row>
    <row r="1836"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</row>
    <row r="1837"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</row>
    <row r="1838"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</row>
    <row r="1839"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</row>
    <row r="1840"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</row>
    <row r="1841"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</row>
    <row r="1842"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</row>
    <row r="1843"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</row>
    <row r="1844"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</row>
    <row r="1845"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</row>
    <row r="1846"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</row>
    <row r="1847"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</row>
    <row r="1848"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</row>
    <row r="1849"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</row>
    <row r="1850"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</row>
    <row r="1851"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</row>
    <row r="1852"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</row>
    <row r="1853"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</row>
    <row r="1854"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</row>
    <row r="1855"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</row>
    <row r="1856"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</row>
    <row r="1857"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</row>
    <row r="1858"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</row>
    <row r="1859"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</row>
    <row r="1860"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</row>
    <row r="1861"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</row>
    <row r="1862"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</row>
    <row r="1863"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</row>
    <row r="1864"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</row>
    <row r="1865"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</row>
    <row r="1866"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</row>
    <row r="1867"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</row>
    <row r="1868"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</row>
    <row r="1869"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</row>
    <row r="1870"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</row>
    <row r="1871"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</row>
    <row r="1872"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</row>
    <row r="1873"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</row>
    <row r="1874"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</row>
    <row r="1875"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</row>
    <row r="1876"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</row>
    <row r="1877"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</row>
    <row r="1878"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</row>
    <row r="1879"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</row>
    <row r="1880"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</row>
    <row r="1881"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</row>
    <row r="1882"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</row>
    <row r="1883"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</row>
    <row r="1884"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</row>
    <row r="1885"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</row>
    <row r="1886"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</row>
    <row r="1887"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</row>
    <row r="1888"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</row>
    <row r="1889"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</row>
    <row r="1890"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</row>
    <row r="1891"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</row>
    <row r="1892"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</row>
    <row r="1893"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</row>
    <row r="1894"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</row>
    <row r="1895"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</row>
    <row r="1896"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</row>
    <row r="1897"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</row>
    <row r="1898"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</row>
    <row r="1899"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</row>
    <row r="1900"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</row>
    <row r="1901"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</row>
    <row r="1902"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</row>
    <row r="1903"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</row>
    <row r="1904"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</row>
    <row r="1905"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</row>
    <row r="1906"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</row>
    <row r="1907"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</row>
    <row r="1908"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</row>
    <row r="1909"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</row>
    <row r="1910"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</row>
    <row r="1911"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</row>
    <row r="1912"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</row>
    <row r="1913"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</row>
    <row r="1914"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</row>
    <row r="1915"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</row>
    <row r="1916"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</row>
    <row r="1917"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</row>
    <row r="1918"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</row>
    <row r="1919"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</row>
    <row r="1920"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</row>
    <row r="1921"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</row>
    <row r="1922"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</row>
    <row r="1923"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</row>
    <row r="1924"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</row>
    <row r="1925"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</row>
    <row r="1926"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</row>
    <row r="1927"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</row>
    <row r="1928"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</row>
    <row r="1929"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</row>
    <row r="1930"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</row>
    <row r="1931"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</row>
    <row r="1932"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</row>
    <row r="1933"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</row>
    <row r="1934"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</row>
    <row r="1935"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</row>
    <row r="1936"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</row>
    <row r="1937"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</row>
    <row r="1938"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</row>
    <row r="1939"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</row>
    <row r="1941"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</row>
    <row r="1942"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</row>
    <row r="1943"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</row>
  </sheetData>
  <mergeCells>
    <mergeCell ref="A116:M116"/>
    <mergeCell ref="A8:B8"/>
    <mergeCell ref="C4:C6"/>
    <mergeCell ref="D5:E5"/>
    <mergeCell ref="F5:G5"/>
    <mergeCell ref="A1:M1"/>
    <mergeCell ref="A2:M2"/>
    <mergeCell ref="A3:M3"/>
    <mergeCell ref="H4:M4"/>
    <mergeCell ref="A4:B6"/>
    <mergeCell ref="L5:M5"/>
    <mergeCell ref="D4:G4"/>
    <mergeCell ref="H5:I5"/>
    <mergeCell ref="J5:K5"/>
  </mergeCells>
  <phoneticPr fontId="4" type="noConversion"/>
  <pageMargins left="0.75" right="0.75" top="0.6" bottom="0.6" header="0.5" footer="0.5"/>
  <pageSetup scale="76" fitToHeight="0" orientation="portrait"/>
  <headerFooter alignWithMargins="0"/>
  <rowBreaks count="1" manualBreakCount="1">
    <brk id="59" max="1048575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H2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53888EFC-D276-45BA-BFAB-1DAB6636FD31}"/>
</file>

<file path=customXml/itemProps2.xml><?xml version="1.0" encoding="utf-8"?>
<ds:datastoreItem xmlns:ds="http://schemas.openxmlformats.org/officeDocument/2006/customXml" ds:itemID="{667EDE6F-520A-47C4-9CFD-B7F2CFBE160D}"/>
</file>

<file path=customXml/itemProps3.xml><?xml version="1.0" encoding="utf-8"?>
<ds:datastoreItem xmlns:ds="http://schemas.openxmlformats.org/officeDocument/2006/customXml" ds:itemID="{F02C6D72-03E9-4CB1-B1E3-8AE5827DD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2020-04-23T23:06:19Z</cp:lastPrinted>
  <dcterms:created xsi:type="dcterms:W3CDTF">2005-10-17T17:44:27Z</dcterms:created>
  <dcterms:modified xsi:type="dcterms:W3CDTF">2020-04-23T23:06:30Z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